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0" yWindow="780" windowWidth="15480" windowHeight="10980" activeTab="7"/>
  </bookViews>
  <sheets>
    <sheet name="Inicial" sheetId="8" r:id="rId1"/>
    <sheet name="Pg1" sheetId="23" r:id="rId2"/>
    <sheet name="Pg2" sheetId="26" r:id="rId3"/>
    <sheet name="Pg3" sheetId="27" r:id="rId4"/>
    <sheet name="Pg4" sheetId="28" r:id="rId5"/>
    <sheet name="Pg5" sheetId="29" r:id="rId6"/>
    <sheet name="Pg6" sheetId="30" r:id="rId7"/>
    <sheet name="Pg7" sheetId="31" r:id="rId8"/>
    <sheet name="Pg8" sheetId="32" r:id="rId9"/>
    <sheet name="Resumo" sheetId="20" r:id="rId10"/>
    <sheet name="Níveis" sheetId="24" state="hidden" r:id="rId11"/>
    <sheet name="Níveis por Tipologia" sheetId="18" state="hidden" r:id="rId12"/>
    <sheet name="Variáveis" sheetId="33" state="hidden" r:id="rId13"/>
  </sheets>
  <definedNames>
    <definedName name="_xlnm.Print_Area" localSheetId="0">Inicial!$A$1:$V$58</definedName>
    <definedName name="_xlnm.Print_Area" localSheetId="1">'Pg1'!$A$1:$V$90</definedName>
    <definedName name="_xlnm.Print_Area" localSheetId="2">'Pg2'!$A$1:$V$90</definedName>
    <definedName name="_xlnm.Print_Area" localSheetId="3">'Pg3'!$A$1:$V$90</definedName>
    <definedName name="_xlnm.Print_Area" localSheetId="4">'Pg4'!$A$1:$V$90</definedName>
    <definedName name="_xlnm.Print_Area" localSheetId="5">'Pg5'!$A$1:$V$90</definedName>
    <definedName name="_xlnm.Print_Area" localSheetId="6">'Pg6'!$A$1:$V$90</definedName>
    <definedName name="_xlnm.Print_Area" localSheetId="7">'Pg7'!$A$1:$V$90</definedName>
    <definedName name="_xlnm.Print_Area" localSheetId="8">'Pg8'!$A$1:$V$90</definedName>
    <definedName name="_xlnm.Print_Area" localSheetId="9">Resumo!$A$1:$V$69</definedName>
  </definedNames>
  <calcPr calcId="145621"/>
</workbook>
</file>

<file path=xl/calcChain.xml><?xml version="1.0" encoding="utf-8"?>
<calcChain xmlns="http://schemas.openxmlformats.org/spreadsheetml/2006/main">
  <c r="S19" i="8" l="1"/>
  <c r="X44" i="20" s="1"/>
  <c r="N44" i="20"/>
  <c r="N43" i="20"/>
  <c r="S6" i="20"/>
  <c r="S6" i="32"/>
  <c r="S6" i="31"/>
  <c r="S6" i="30"/>
  <c r="S6" i="29"/>
  <c r="S6" i="28"/>
  <c r="S6" i="27"/>
  <c r="S6" i="26"/>
  <c r="S6" i="23"/>
  <c r="N61" i="20"/>
  <c r="N60" i="20"/>
  <c r="N59" i="20"/>
  <c r="N58" i="20"/>
  <c r="N57" i="20"/>
  <c r="N56" i="20"/>
  <c r="N55" i="20"/>
  <c r="N54" i="20"/>
  <c r="N48" i="20"/>
  <c r="N47" i="20"/>
  <c r="N46" i="20"/>
  <c r="N45" i="20"/>
  <c r="N37" i="20"/>
  <c r="N36" i="20"/>
  <c r="N35" i="20"/>
  <c r="N34" i="20"/>
  <c r="N33" i="20"/>
  <c r="N32" i="20"/>
  <c r="N31" i="20"/>
  <c r="N30" i="20"/>
  <c r="N24" i="20"/>
  <c r="N23" i="20"/>
  <c r="N22" i="20"/>
  <c r="N21" i="20"/>
  <c r="N20" i="20"/>
  <c r="N19" i="20"/>
  <c r="N18" i="20"/>
  <c r="N17" i="20"/>
  <c r="N16" i="20"/>
  <c r="N15" i="20"/>
  <c r="P23" i="8"/>
  <c r="Q19" i="8"/>
  <c r="B13" i="23"/>
  <c r="M68" i="20"/>
  <c r="M67" i="20"/>
  <c r="B68" i="20"/>
  <c r="B67" i="20"/>
  <c r="B73" i="32"/>
  <c r="B53" i="32"/>
  <c r="B33" i="32"/>
  <c r="B13" i="32"/>
  <c r="B73" i="31"/>
  <c r="B53" i="31"/>
  <c r="B33" i="31"/>
  <c r="B13" i="31"/>
  <c r="B73" i="30"/>
  <c r="B53" i="30"/>
  <c r="B33" i="30"/>
  <c r="B13" i="30"/>
  <c r="B74" i="29"/>
  <c r="B53" i="29"/>
  <c r="B33" i="29"/>
  <c r="B13" i="29"/>
  <c r="B73" i="28"/>
  <c r="B53" i="28"/>
  <c r="B33" i="28"/>
  <c r="B13" i="28"/>
  <c r="B73" i="27"/>
  <c r="B53" i="27"/>
  <c r="B33" i="27"/>
  <c r="B13" i="27"/>
  <c r="B73" i="26"/>
  <c r="B53" i="26"/>
  <c r="B33" i="26"/>
  <c r="B13" i="26"/>
  <c r="B73" i="23"/>
  <c r="B53" i="23"/>
  <c r="B33" i="23"/>
  <c r="Q44" i="20" l="1"/>
  <c r="X58" i="20"/>
  <c r="Q58" i="20" s="1"/>
  <c r="X45" i="20"/>
  <c r="Q45" i="20" s="1"/>
  <c r="X30" i="20"/>
  <c r="Q30" i="20" s="1"/>
  <c r="X17" i="20"/>
  <c r="Q17" i="20" s="1"/>
  <c r="X57" i="20"/>
  <c r="Q57" i="20" s="1"/>
  <c r="X37" i="20"/>
  <c r="Q37" i="20" s="1"/>
  <c r="X24" i="20"/>
  <c r="Q24" i="20" s="1"/>
  <c r="X16" i="20"/>
  <c r="Q16" i="20" s="1"/>
  <c r="X35" i="20"/>
  <c r="Q35" i="20" s="1"/>
  <c r="X59" i="20"/>
  <c r="Q59" i="20" s="1"/>
  <c r="X46" i="20"/>
  <c r="Q46" i="20" s="1"/>
  <c r="X31" i="20"/>
  <c r="Q31" i="20" s="1"/>
  <c r="X18" i="20"/>
  <c r="Q18" i="20" s="1"/>
  <c r="X56" i="20"/>
  <c r="Q56" i="20" s="1"/>
  <c r="X36" i="20"/>
  <c r="Q36" i="20" s="1"/>
  <c r="X23" i="20"/>
  <c r="Q23" i="20" s="1"/>
  <c r="X22" i="20"/>
  <c r="Q22" i="20" s="1"/>
  <c r="X43" i="20"/>
  <c r="Q43" i="20" s="1"/>
  <c r="X55" i="20"/>
  <c r="Q55" i="20" s="1"/>
  <c r="X20" i="20"/>
  <c r="Q20" i="20" s="1"/>
  <c r="X15" i="20"/>
  <c r="Q15" i="20" s="1"/>
  <c r="X54" i="20"/>
  <c r="Q54" i="20" s="1"/>
  <c r="X34" i="20"/>
  <c r="Q34" i="20" s="1"/>
  <c r="X21" i="20"/>
  <c r="Q21" i="20" s="1"/>
  <c r="X61" i="20"/>
  <c r="Q61" i="20" s="1"/>
  <c r="X48" i="20"/>
  <c r="Q48" i="20" s="1"/>
  <c r="X33" i="20"/>
  <c r="Q33" i="20" s="1"/>
  <c r="X60" i="20"/>
  <c r="Q60" i="20" s="1"/>
  <c r="X47" i="20"/>
  <c r="Q47" i="20" s="1"/>
  <c r="X32" i="20"/>
  <c r="Q32" i="20" s="1"/>
  <c r="X19" i="20"/>
  <c r="Q19" i="20" s="1"/>
</calcChain>
</file>

<file path=xl/comments1.xml><?xml version="1.0" encoding="utf-8"?>
<comments xmlns="http://schemas.openxmlformats.org/spreadsheetml/2006/main">
  <authors>
    <author>Paulo</author>
  </authors>
  <commentList>
    <comment ref="G11" authorId="0">
      <text>
        <r>
          <rPr>
            <sz val="9"/>
            <color indexed="81"/>
            <rFont val="Tahoma"/>
            <family val="2"/>
          </rPr>
          <t>Informar o nome completo da Entidade Estadual</t>
        </r>
      </text>
    </comment>
    <comment ref="G13" authorId="0">
      <text>
        <r>
          <rPr>
            <sz val="9"/>
            <color indexed="81"/>
            <rFont val="Tahoma"/>
            <family val="2"/>
          </rPr>
          <t>Informar o nome completo do representante legal da Entidade Estadual</t>
        </r>
      </text>
    </comment>
    <comment ref="G15" authorId="0">
      <text>
        <r>
          <rPr>
            <sz val="9"/>
            <color indexed="81"/>
            <rFont val="Tahoma"/>
            <family val="2"/>
          </rPr>
          <t>Informar o nome completo do Conselho Estadual</t>
        </r>
      </text>
    </comment>
    <comment ref="G17" authorId="0">
      <text>
        <r>
          <rPr>
            <sz val="9"/>
            <color indexed="81"/>
            <rFont val="Tahoma"/>
            <family val="2"/>
          </rPr>
          <t>Informar o nome completo do representante legal do Conselho Estadual</t>
        </r>
      </text>
    </comment>
    <comment ref="G19" authorId="0">
      <text>
        <r>
          <rPr>
            <sz val="9"/>
            <color indexed="81"/>
            <rFont val="Tahoma"/>
            <family val="2"/>
          </rPr>
          <t>Informar o Decreto Estadual de adesão ao 
Pacto Nacional pela Gestão das Águas</t>
        </r>
      </text>
    </comment>
  </commentList>
</comments>
</file>

<file path=xl/sharedStrings.xml><?xml version="1.0" encoding="utf-8"?>
<sst xmlns="http://schemas.openxmlformats.org/spreadsheetml/2006/main" count="1619" uniqueCount="398">
  <si>
    <t>A</t>
  </si>
  <si>
    <t>B</t>
  </si>
  <si>
    <t>C</t>
  </si>
  <si>
    <t>D</t>
  </si>
  <si>
    <t>Identificação</t>
  </si>
  <si>
    <t>Entidade Estadual:</t>
  </si>
  <si>
    <t>Decreto Estadual:</t>
  </si>
  <si>
    <t>Programa de Consolidação do Pacto Nacional pela Gestão das Águas - PROGESTÃO</t>
  </si>
  <si>
    <t>Contrato:</t>
  </si>
  <si>
    <t>Conselho Estadual:</t>
  </si>
  <si>
    <t>Variáveis a serem avaliadas</t>
  </si>
  <si>
    <t>Tipologia</t>
  </si>
  <si>
    <r>
      <t>N</t>
    </r>
    <r>
      <rPr>
        <b/>
        <u/>
        <vertAlign val="superscript"/>
        <sz val="12"/>
        <color indexed="8"/>
        <rFont val="Arial"/>
        <family val="2"/>
      </rPr>
      <t>o</t>
    </r>
  </si>
  <si>
    <t>1.1</t>
  </si>
  <si>
    <t>Organização Institucional do Modelo de Gestão</t>
  </si>
  <si>
    <t>1.2</t>
  </si>
  <si>
    <t>Organismo(s) Coordenador/Gestor</t>
  </si>
  <si>
    <t>1.3</t>
  </si>
  <si>
    <t>Gestão de Processos</t>
  </si>
  <si>
    <t>1.4</t>
  </si>
  <si>
    <t>Arcabouço Legal</t>
  </si>
  <si>
    <t>1.5</t>
  </si>
  <si>
    <t>Conselho Estadual de Recursos Hídricos</t>
  </si>
  <si>
    <t>1.6</t>
  </si>
  <si>
    <t>Comitês de Bacias e Organismos Colegiados</t>
  </si>
  <si>
    <t>1.7</t>
  </si>
  <si>
    <t>Agências de Água e Entidades Delegatárias</t>
  </si>
  <si>
    <t>1.8</t>
  </si>
  <si>
    <t>Comunicação Social e Difusão</t>
  </si>
  <si>
    <t>1.9</t>
  </si>
  <si>
    <t>Capacitação Setorial</t>
  </si>
  <si>
    <t>1.10</t>
  </si>
  <si>
    <t>Articulação com Setores Usuários e Transversais</t>
  </si>
  <si>
    <t>2.1</t>
  </si>
  <si>
    <t>Balanço Hídrico</t>
  </si>
  <si>
    <t>2.2</t>
  </si>
  <si>
    <t>Divisão Hidrográfica</t>
  </si>
  <si>
    <t>2.3</t>
  </si>
  <si>
    <t>Planejamento Estratégico Institucional</t>
  </si>
  <si>
    <t>2.4</t>
  </si>
  <si>
    <t>Plano Estadual de Recursos Hídricos</t>
  </si>
  <si>
    <t>2.5</t>
  </si>
  <si>
    <t>Planos de Bacias</t>
  </si>
  <si>
    <t>2.6</t>
  </si>
  <si>
    <t>Enquadramento</t>
  </si>
  <si>
    <t>2.7</t>
  </si>
  <si>
    <t>Estudos Especiais de Gestão</t>
  </si>
  <si>
    <t>2.8</t>
  </si>
  <si>
    <t>Modelos e Sistemas de Suporte à Decisão</t>
  </si>
  <si>
    <t>3.1</t>
  </si>
  <si>
    <t>Base Cartográfica</t>
  </si>
  <si>
    <t>3.2</t>
  </si>
  <si>
    <t>Cadastros de Usuários e Infraestrutura</t>
  </si>
  <si>
    <t>3.3</t>
  </si>
  <si>
    <t>Monitoramento Hidrometeorológico</t>
  </si>
  <si>
    <t>3.4</t>
  </si>
  <si>
    <t>Monitoramento de Qualidade de Água</t>
  </si>
  <si>
    <t>3.5</t>
  </si>
  <si>
    <t>Sistema de Informações</t>
  </si>
  <si>
    <t>3.6</t>
  </si>
  <si>
    <t>Pesquisa, Desenvolvimento e Inovação</t>
  </si>
  <si>
    <t>4.1</t>
  </si>
  <si>
    <t>Outorga de direito de uso</t>
  </si>
  <si>
    <t>4.2</t>
  </si>
  <si>
    <t xml:space="preserve">Fiscalização </t>
  </si>
  <si>
    <t>4.3</t>
  </si>
  <si>
    <t>Cobrança</t>
  </si>
  <si>
    <t>4.4</t>
  </si>
  <si>
    <t>Sustentabilidade Financeira do Sistema de Gestão</t>
  </si>
  <si>
    <t>4.5</t>
  </si>
  <si>
    <t>Infraestrutura Hídrica</t>
  </si>
  <si>
    <t>4.6</t>
  </si>
  <si>
    <t>Gestão e Controle de Eventos Críticos</t>
  </si>
  <si>
    <t>4.7</t>
  </si>
  <si>
    <t>Fundo Estadual de Recursos Hídricos</t>
  </si>
  <si>
    <t>4.8</t>
  </si>
  <si>
    <t>Programas Indutores</t>
  </si>
  <si>
    <t>Variáveis</t>
  </si>
  <si>
    <t>Sim</t>
  </si>
  <si>
    <t>Avaliação Facultativa</t>
  </si>
  <si>
    <t>Não</t>
  </si>
  <si>
    <t>META II.2 – Variáveis Legais, Institucionais e de Articulação Social</t>
  </si>
  <si>
    <t>META II.3 –  Variáveis de Planejamento</t>
  </si>
  <si>
    <t>1.1)</t>
  </si>
  <si>
    <t>1.2)</t>
  </si>
  <si>
    <t>1.3)</t>
  </si>
  <si>
    <t>1.4)</t>
  </si>
  <si>
    <t>1.5)</t>
  </si>
  <si>
    <t>1.6)</t>
  </si>
  <si>
    <t>1.7)</t>
  </si>
  <si>
    <t>1.8)</t>
  </si>
  <si>
    <t>1.9)</t>
  </si>
  <si>
    <t>1.10)</t>
  </si>
  <si>
    <t>2.1)</t>
  </si>
  <si>
    <t>2.2)</t>
  </si>
  <si>
    <t>2.3)</t>
  </si>
  <si>
    <t>2.4)</t>
  </si>
  <si>
    <t>2.5)</t>
  </si>
  <si>
    <t>2.6)</t>
  </si>
  <si>
    <t>2.7)</t>
  </si>
  <si>
    <t>2.8)</t>
  </si>
  <si>
    <t>3.1)</t>
  </si>
  <si>
    <t>3.2)</t>
  </si>
  <si>
    <t>3.4)</t>
  </si>
  <si>
    <t>3.5)</t>
  </si>
  <si>
    <t>3.6)</t>
  </si>
  <si>
    <t>4.1)</t>
  </si>
  <si>
    <t>4.2)</t>
  </si>
  <si>
    <t>4.3)</t>
  </si>
  <si>
    <t>4.4)</t>
  </si>
  <si>
    <t>4.5)</t>
  </si>
  <si>
    <t>4.6)</t>
  </si>
  <si>
    <t>4.7)</t>
  </si>
  <si>
    <t>4.8)</t>
  </si>
  <si>
    <t>META II.4 –  Variáveis de Informação e Suporte</t>
  </si>
  <si>
    <t>META II.5 –  Variáveis Operacionais</t>
  </si>
  <si>
    <t>3.3)</t>
  </si>
  <si>
    <t>Variável 1.1. Organização Institucional do Sistema de Gestão</t>
  </si>
  <si>
    <t xml:space="preserve">Autoavaliação: </t>
  </si>
  <si>
    <t>Tem alguma área da Administração Pública atuando na gestão de recursos hídricos, mas esta área ainda não está completamente estruturada e/ou existe algum tipo de conflito com obras, gestão ambiental ou com os setores usuários.</t>
  </si>
  <si>
    <t>Não tem nenhuma área da Administração Pública atuando na gestão de recursos hídricos ou esta área encontra-se completamente desestruturada.</t>
  </si>
  <si>
    <t>Tem alguma área da Administração Pública atuando na gestão de recursos hídricos, a qual encontra-se razoavelmente estruturada, sem conflitos com obras, gestão ambiental ou com os setores usuários.</t>
  </si>
  <si>
    <t>Tem uma área específica da Administração Pública para gestão de recursos hídricos (Secretaria e Organismo Gestor), mas existem problemas de falta de articulação, incompatibilidades ou conflitos de competências com outras áreas (ex. obras, gestão ambiental).</t>
  </si>
  <si>
    <t>Tem uma área específica da Administração Pública para gestão de recursos hídricos (Secretaria e Organismo Gestor), a qual encontra-se razoavelmente estruturada, e os problemas de falta de articulação, incompatibilidades ou conflitos de competências com outras áreas (ex. obras, gestão ambiental) não existem ou não são importantes.</t>
  </si>
  <si>
    <t>UF:</t>
  </si>
  <si>
    <t>1) Identificação</t>
  </si>
  <si>
    <t>2) Informações Gerais</t>
  </si>
  <si>
    <t>3) Instruções para preenchimento</t>
  </si>
  <si>
    <t>Variável 1.2. Organismo(s) Coordenador/Gestor</t>
  </si>
  <si>
    <t>Variável 1.3. Gestão de Processos</t>
  </si>
  <si>
    <t>Variável 1.4. Arcabouço Legal</t>
  </si>
  <si>
    <t>Os Organismos Coordenador e Gestor não existem ou correspondem a um área ou departamento de alguma Secretaria que ainda está inoperante ou pouco operante</t>
  </si>
  <si>
    <t>Os Organismos Coordenador e Gestor existem e são uma mesma entidade, que ainda não está plenamente estruturada (faltam recursos materiais e humanos) e/ou operante (algumas atribuições institucionais ainda não são executadas).</t>
  </si>
  <si>
    <t>Os Organismos Coordenador e Gestor existem e são uma mesma entidade, que está plenamente estruturada (dispões dos recursos materiais e humanos necessários) e operante (todas atribuições institucionais são executadas satisfatoriamente)</t>
  </si>
  <si>
    <t>Os Organismos Coordenador e Gestor existem e são entidades diferentes, e uma delas ou ambas ainda não estão plenamente estruturadas e operantes.</t>
  </si>
  <si>
    <t>Os Organismos Coordenador e Gestor existem e são entidades diferentes, ambas plenamente estruturadas e operantes.</t>
  </si>
  <si>
    <t>O organismo gestor não dispõe de processos gerenciais e administrativos com fluxo e procedimentos bem estabelecidos (normas, manuais, rotinas operacionais) para a execução de suas atribuições institucionais.</t>
  </si>
  <si>
    <t>O organismo gestor dispõe de processos gerenciais e administrativos com fluxo e procedimentos bem estabelecidos (normas, manuais, rotinas operacionais) para execução de algumas de suas atribuições institucionais.</t>
  </si>
  <si>
    <t>O organismo gestor dispõe de processos gerenciais e administrativos com fluxo e procedimentos bem estabelecidos (normas, manuais, rotinas operacionais) para execução de todas suas atribuições institucionais.</t>
  </si>
  <si>
    <t>Não existe política estadual de recursos hídricos estabelecida por lei.</t>
  </si>
  <si>
    <t>Há um arcabouço básico (política estadual de recursos hídricos estabelecida por lei), mas a maior parte dos dispositivos legais carecem de regulamentação e/ou atualização.</t>
  </si>
  <si>
    <t>Há um arcabouço básico (política estadual de recursos hídricos estabelecida por lei), e a maior parte dos dispositivos legais encontram-se regulamentados e atualizados.</t>
  </si>
  <si>
    <t>Há um arcabouço completo, com política estadual de recursos hídricos estabelecida por lei, bem como todos regulamentos e normativos complementares necessários.</t>
  </si>
  <si>
    <t>Não existe Conselho e tampouco existe previsão de existir um Conselho no arcabouço legal existente</t>
  </si>
  <si>
    <t>Existe Conselho previsto em Lei, mas o mesmo ainda não foi constituído.</t>
  </si>
  <si>
    <t>Existe Conselho constituído, mas o mesmo ainda não é muito atuante e/ou funciona em condições precárias.</t>
  </si>
  <si>
    <t>Existe Conselho constituído e atuante na gestão de águas (diversas resoluções, moções e outras decisões tomadas) e funcionando em condições adequadas (reuniões periódicas, comparecimento satisfatórios dos seus membros).</t>
  </si>
  <si>
    <t>Não existem comitês estaduais de bacias instalados nem organismos colegiados de recursos hídricos (associações de usuários, associações de açudes).</t>
  </si>
  <si>
    <t>Existem comitês estaduais e/ou organismos colegiados de recursos hídricos em algumas das bacias/áreas críticas (áreas de maior complexidade para a gestão, devido ao comprometimento hídrico, à existência de conflitos pelo uso da água e/ou aos aspectos de gestão da infraestrutura hídrica).</t>
  </si>
  <si>
    <t>Existem comitês estaduais e/ou organismos colegiados de recursos hídricos na maioria das bacias/áreas críticas.</t>
  </si>
  <si>
    <t>Existem comitês estaduais e/ou organismos colegiados de recursos hídricos em todas as bacias/áreas críticas.</t>
  </si>
  <si>
    <t>Não existe qualquer apoio ao funcionamento dos organismos colegiados e das secretarias executivas dos Comitês de Bacia Hidrográfica instalados.</t>
  </si>
  <si>
    <t>Há apoio ao funcionamento dos organismos colegiados e das secretarias executivas dos Comitês de Bacia Hidrográfica instalados, realizado exclusivamente pela Administração Pública.</t>
  </si>
  <si>
    <t>Há apoio ao funcionamento dos organismos colegiados e das secretarias executivas dos Comitês de Bacia Hidrográfica instalados, realizado pela Administração Pública e, em alguns casos, por entidades específicas que atuam como Agências de Água ou entidades delegatárias de suas funções.</t>
  </si>
  <si>
    <t>Há apoio ao funcionamento dos organismos colegiados e das secretarias executivas dos Comitês de Bacia Hidrográfica instalados, realizado exclusivamente por entidades específicas que atuam como Agências de Água ou entidades delegatárias de suas funções.</t>
  </si>
  <si>
    <t>Não há ou existem poucas ações de comunicação social e difusão de informações em temas afetos à gestão de recursos hídricos.</t>
  </si>
  <si>
    <t>Existem algumas ações de comunicação social e difusão de informações em temas afetos à gestão de recursos hídricos, mas falta base técnica profissional e/ou planejamento para essas ações.</t>
  </si>
  <si>
    <t xml:space="preserve">Existem diversas ações de comunicação social e difusão de informações em temas afetos à gestão de recursos hídricos, realizadas a partir de uma base técnica profissional e de um planejamento adequado. </t>
  </si>
  <si>
    <t>Não existe programa de capacitação em âmbito estadual para temas afetos à gestão de recursos hídricos, realizado de modo continuado e organizado.</t>
  </si>
  <si>
    <t>Existe programa de capacitação em âmbito estadual para temas afetos à gestão de recursos hídricos, mas não é um programa devidamente formalizado, realizado de modo contínuo e baseado em estudos de determinação de demandas (por exemplo, DNT).</t>
  </si>
  <si>
    <t>Existe programa de capacitação em âmbito estadual para temas afetos à gestão de recursos hídricos, devidamente formalizado, realizado de modo contínuo e baseado em estudos de determinação de demandas (por exemplo, DNT).</t>
  </si>
  <si>
    <t>Não há articulação do poder público com os setores usuários e transversais;</t>
  </si>
  <si>
    <t>Há alguma articulação do poder público com os setores usuários e transversais, mas restrita às atividades realizadas no âmbito do Conselho Estadual, dos comitês e de outros organismos colegiados de recursos hídricos (associações de usuários, associações de açudes);</t>
  </si>
  <si>
    <t>Há uma adequada articulação do poder público com os setores usuários e transversais, não restrita às atividades realizadas no âmbito do Conselho Estadual, dos comitês e de outros organismos colegiados de recursos hídricos (associações de usuários, associações de açudes);</t>
  </si>
  <si>
    <t>Não há um conhecimento adequado das demandas e das disponibilidades hídricas sob domínio estadual (águas superficiais e subterrâneas).</t>
  </si>
  <si>
    <t>Há um conhecimento adequado das demandas e das disponibilidades hídricas sob domínio estadual (águas superficiais e subterrâneas) em algumas áreas, por meio de estudos específicos ou planos de recursos hídricos.</t>
  </si>
  <si>
    <t>Há um conhecimento adequado das demandas e das disponibilidades hídricas sob domínio estadual (águas superficiais e subterrâneas) em todo território, por meio de estudos específicos ou planos de recursos hídricos.</t>
  </si>
  <si>
    <t>Há uma proposta de divisão hidrográfica, mas a mesma não é reconhecida ou confiável.</t>
  </si>
  <si>
    <t>Há uma divisão hidrográfica reconhecida e confiável, mas não formalmente estabelecida (por Lei, por decreto ou por resolução do Conselho Estadual).</t>
  </si>
  <si>
    <t>Há uma divisão hidrográfica reconhecida, confiável e formalmente estabelecida (por Lei, por decreto ou por resolução do Conselho Estadual).</t>
  </si>
  <si>
    <t>Não há um planejamento estratégico aprovado para orientar as ações da Administração Pública  (Secretaria e/ou Organismo Gestor) na gestão de recursos hídricos.</t>
  </si>
  <si>
    <t>Há um planejamento estratégico aprovado para orientar as ações da Administração Pública  (Secretaria e/ou Organismo Gestor) na gestão de recursos hídricos, mas ainda há necessidade de criar e/ou aprimorar os instrumentos e condições para sua efetiva implementação (indicadores, metas, monitoramento, agendas propositivas com os setores usuários e/ou transversais).</t>
  </si>
  <si>
    <t>Há um planejamento estratégico aprovado para orientar as ações da Administração Pública  (Secretaria e/ou Organismo Gestor) na gestão de recursos hídricos, bem como os instrumentos e as condições necessárias para sua efetiva implementação.</t>
  </si>
  <si>
    <t>Não existe Plano Estadual de Recursos Hídricos.</t>
  </si>
  <si>
    <t>Não existe Plano Estadual de Recursos Hídricos, mas existem alguns estudos que permitem algum nível de planejamento em âmbito estadual.</t>
  </si>
  <si>
    <t xml:space="preserve">Existe Plano Estadual de Recursos Hídricos aprovado pelo Conselho Estadual, mas ainda há necessidade de atualizações, revisões e/ou não existem instrumentos ou condições para sua implementação.  </t>
  </si>
  <si>
    <t>Existe Plano Estadual de Recursos Hídricos aprovado pelo Conselho Estadual e atualizado, bem como condições para sua efetiva implementação, mas o mesmo ainda não está sendo devidamente apropriado pelos gestores públicos e/ou agentes setoriais.</t>
  </si>
  <si>
    <t>Existe Plano Estadual de Recursos Hídricos aprovado pelo Conselho Estadual e atualizado, e o mesmo está sendo devidamente apropriado pelos gestores públicos e/ou agentes setoriais.</t>
  </si>
  <si>
    <t>Não existem planos de bacias aprovados por comitês estaduais.</t>
  </si>
  <si>
    <t>Alguns comitês estaduais já aprovaram seus planos de bacia.</t>
  </si>
  <si>
    <t>Boa parte dos comitês estaduais já aprovaram seus planos de bacia.</t>
  </si>
  <si>
    <t>Todos comitês estaduais já aprovaram seus planos de bacia.</t>
  </si>
  <si>
    <t>Não existem corpos hídricos ou hidrogeológicos enquadrados nos termos das Resoluções CONAMA nos 357/2005 e 396/2008, nem estudos ou propostas para enquadramento das águas subterrâneas e superficiais de domínio estadual.</t>
  </si>
  <si>
    <t>Não existem corpos hídricos ou hidrogeológicos enquadrados nos termos das Resoluções CONAMA nos 357/2005 e 396/2008, mas existem alguns estudos ou propostas para enquadramento das águas subterrâneas e superficiais de domínio estadual.</t>
  </si>
  <si>
    <t>Existem alguns corpos hídricos e hidrogeológicos enquadrados respectivamente nos termos das Resoluções CONAMA nos 357/2005 e 396/2008.</t>
  </si>
  <si>
    <t>Maioria dos corpos hídricos e hidrogeológicos já foram enquadrados respectivamente nos termos das Resoluções CONAMA nos 357/2005 e 396/2008.</t>
  </si>
  <si>
    <t xml:space="preserve">Não existem estudos especiais voltados ao sistema estadual (estudos acerca de temas e aspectos específicos de interesse para a gestão em nível estadual, adicionais ou complementares àqueles desenvolvidos no âmbito do Plano de Recursos Hídricos). </t>
  </si>
  <si>
    <t>Existem estudos especiais para alguns temas de interesse da gestão em nível estadual, mas estão desatualizados ou são ainda insuficientes para orientar as ações de gestão nos aspectos por ele abordados.</t>
  </si>
  <si>
    <t>Existem estudos especiais para alguns temas de interesse da gestão em nível estadual, e esses estudos estão atualizados e são suficientes para orientar as ações de gestão nos aspectos por ele abordados.</t>
  </si>
  <si>
    <t>Existem estudos especiais para diversos temas de interesse da gestão em nível estadual, e esses estudos estão atualizados e são suficientes para orientar as ações de gestão nos aspectos por ele abordados.</t>
  </si>
  <si>
    <t>Não existem sistemas e/ou modelos de suporte à decisão operacionais em âmbito estadual.</t>
  </si>
  <si>
    <t>Existem sistemas e/ou modelos de suporte à decisão operacionais em âmbito estadual, mas sua utilização é ainda relativamente limitada.</t>
  </si>
  <si>
    <t>Existem sistemas e/ou modelos de suporte à decisão operacionais em âmbito estadual, os quais estão devidamente integrados às rotinas operacionais e/ou aos processos gerenciais e finalísticos (planejamento, outorga, cobrança, etc.).</t>
  </si>
  <si>
    <t>Não existe uma área específica própria, responsável pelo processamento de dados georreferenciados  e capaz de realizar análise do contexto geográfico para gestão de recursos hídricos.</t>
  </si>
  <si>
    <t>Existe uma área específica própria, responsável pelo processamento de dados georreferenciados  e capaz de realizar análise do contexto geográfico para gestão de recursos hídricos, a qual dispõe de uma base digital em formato matricial da cartografia sistemática (escalas de 1:1.000.000 até 1:25.000) produzida pelo IBGE ou DSG.</t>
  </si>
  <si>
    <t>Existe uma área específica própria, responsável pelo processamento de dados georreferenciados  e capaz de realizar análise do contexto geográfico para gestão de recursos hídricos, a qual dispõe de uma base digital em formato vetorial para a gestão de recursos hídricos, proveniente da vetorização da cartografia sistemática (escalas de 1:1.000.000 até 1:25.000) produzida pelo IBGE ou DSG.</t>
  </si>
  <si>
    <t>Existe uma área específica própria, responsável pelo processamento de dados georreferenciados  e capaz de realizar análise do contexto geográfico para gestão de recursos hídricos, a qual dispõe de uma base digital em formato vetorial para a gestão de recursos hídricos, proveniente da vetorização da cartografia sistemática (escalas de 1:1.000.000 até 1:25.000) produzida pelo IBGE ou DSG e de acervo recente de mapas da cartografia sistemática e/ou imagens de sensores remotos aerotransportados ou orbitais (data de mapeamento ou de geração das imagens até dois anos* anteriores, inclusive), que permitem atualizar a geometria e os temas da base digital em formato vetorial do nível precedente, para gestão de recursos hídricos.</t>
  </si>
  <si>
    <t>Existe uma área específica própria, responsável pelo processamento de dados georreferenciados  e capaz de realizar análise do contexto geográfico para gestão de recursos hídricos, a qual dispõe de uma base digital em formato vetorial para a gestão de recursos hídricos, proveniente da vetorização da cartografia sistemática (escalas de 1:1.000.000 até 1:25.000) produzida pelo IBGE ou DSG, e de acervo recente de mapas cadastrais e/ou imagens de alta resolução de sensores remotos aerotransportados ou orbitais (data de mapeamento ou de geração das imagens até dois anos* anteriores, inclusive), que permitem atualizar a geometria e os temas da base digital em formato vetorial do nível precedente, para gestão de recursos hídricos, em escalas maiores que 1:25.000.</t>
  </si>
  <si>
    <t>Não existe cadastros de usuários.</t>
  </si>
  <si>
    <t>Existe cadastro de usuários (&lt; 20% do universo de usuários cadastrados), mas não existe cadastro de infraestrutura hídrica.</t>
  </si>
  <si>
    <t>Existe cadastro de usuários (&gt; 20% do universo de usuários cadastrados), mas não existe cadastro de infraestrutura hídrica.</t>
  </si>
  <si>
    <t>Existe cadastro de usuários (&gt; 20% do universo de usuários cadastrados), bem como cadastro de infraestrutura hídrica.</t>
  </si>
  <si>
    <t xml:space="preserve">Não existem redes pluviométricas e fluviométricas operadas em âmbito estadual, próprias ou mistas (operadas em articulação com ANA/CPRM), a não ser aquelas operadas pelos setores usuários. </t>
  </si>
  <si>
    <t>Existem redes pluviométricas e/ou fluviométricas operadas em âmbito estadual, próprias ou mistas, mas não há um planejamento para implantação, ampliação e modernização dessas redes.</t>
  </si>
  <si>
    <t>Existem redes pluviométricas e fluviométricas operadas em âmbito estadual, próprias ou mistas, bem como um planejamento para implantação, ampliação e modernização dessas redes, mas a cobertura é inferior a 30% da rede planejada.</t>
  </si>
  <si>
    <t>Existem redes pluviométricas e fluviométricas operadas em âmbito estadual, próprias ou mistas, bem como um planejamento para implantação, ampliação e modernização dessas redes, e a cobertura é igual ou superior a 30% da rede planejada.</t>
  </si>
  <si>
    <t>Não existe rede de qualidade de água mantida em âmbito estadual com objetivo de avaliação de tendências, mas somente redes específicas operadas pelos setores usuários e empreendimentos licenciados (saneamento, indústria, energia e outros);</t>
  </si>
  <si>
    <t>Existe uma rede de qualidade de água mantida em âmbito estadual com objetivo de avaliação de tendência, mas reponde por menos 15% dos pontos previstos na Rede Nacional de Qualidade de Águas em operação conforme diretrizes e procedimentos estabelecidos pelo Programa Nacional de Avaliação da Qualidade de Águas (PNQA) e os dados gerados disponibilizados ao SNIRH.</t>
  </si>
  <si>
    <t>Existe uma rede de qualidade de água mantida em âmbito estadual com objetivo de avaliação de tendência, com pelo menos 30% dos pontos previstos na Rede Nacional de Qualidade de Águas em operação conforme diretrizes e procedimentos estabelecidos pelo Programa Nacional de Avaliação da Qualidade de Águas (PNQA) e os dados gerados disponibilizados ao SNIRH.</t>
  </si>
  <si>
    <t>Existe uma rede de qualidade de água mantida em âmbito estadual com objetivo de avaliação de tendência, com pelo menos 50% dos pontos previstos na Rede Nacional de Qualidade de Águas em operação conforme diretrizes e procedimentos estabelecidos pelo Programa Nacional de Avaliação da Qualidade de Águas (PNQA) e os dados gerados disponibilizados ao SNIRH.</t>
  </si>
  <si>
    <t>Não existem informações sobre recursos hídricos organizadas e sistematizadas em bancos de dados, nem existe ferramental computacional que permita acessá-las e analisá-las em seu conjunto de forma a permitir sua utilização nos processos administrativos, gerenciais e de regulação do uso da água.</t>
  </si>
  <si>
    <t>Existem informações sobre recursos hídricos organizadas e sistematizadas em bancos de dados, mas não existe ferramental computacional que permita acessá-las e analisá-las em seu conjunto de forma a permitir sua utilização nos processos administrativos, gerenciais e de regulação do uso da água.</t>
  </si>
  <si>
    <t>Existem informações sobre recursos hídricos organizadas e sistematizadas em bancos de dados, bem como ferramental computacional que permita acessá-las e analisá-las em seu conjunto de forma a permitir sua utilização nos processos administrativos, gerenciais e de regulação do uso da água.</t>
  </si>
  <si>
    <t>Não existe qualquer ação financiada e/ou promovida no âmbito do sistema estadual de gerenciamento de recursos hídricos, voltada à pesquisa científica e ao desenvolvimento tecnológico de seu interesse.</t>
  </si>
  <si>
    <t>Existem algumas ações financiadas e/ou promovidas no âmbito do sistema estadual de gerenciamento de recursos hídricos, voltadas à pesquisa científica e ao desenvolvimento tecnológico de seu interesse, mas essas são não fazem parte de um plano ou programa mais amplo e estruturado.</t>
  </si>
  <si>
    <t>Existem ações financiadas e/ou promovidas no âmbito do sistema estadual de gerenciamento de recursos hídricos, voltadas à pesquisa científica e ao desenvolvimento tecnológico de seu interesse, as quais fazem parte de um plano ou programa mais amplo e estruturado, mas os resultados ainda não são adequadamente apropriados para inovação e/ou capacitação.</t>
  </si>
  <si>
    <t>Existem ações financiadas e/ou promovidas no âmbito do sistema estadual de gerenciamento de recursos hídricos, voltadas à pesquisa científica e ao desenvolvimento tecnológico de seu interesse, as quais fazem parte de um plano ou programa mais amplo e estruturado, sendo os resultados devidamente apropriados para inovação e/ou capacitação.</t>
  </si>
  <si>
    <t>Não há ainda emissão de outorga de direito de recursos hídricos para captação de água ou para lançamento de efluentes.</t>
  </si>
  <si>
    <t>Há emissão de outorga de direito de recursos hídricos para captação de água, mas não para lançamento de efluentes.</t>
  </si>
  <si>
    <t>Há emissão de outorga de direito de recursos hídricos para captação de água, bem como para lançamento de efluentes, tendo sido outorgados até 15% do universo de usuários.</t>
  </si>
  <si>
    <t>Há emissão de outorga de direito de recursos hídricos para captação de água, bem como para lançamento de efluentes, tendo sido outorgados mais de 15% do universo de usuários.</t>
  </si>
  <si>
    <t>Há emissão de outorga de direito de recursos hídricos para captação de água, bem como para lançamento de efluentes, tendo sido outorgados mais de 30% do universo de usuários.</t>
  </si>
  <si>
    <t>Não há qualquer tipo de fiscalização dos usuários outorgados;</t>
  </si>
  <si>
    <t>Há fiscalização dos usuários outorgados, mas a mesma decorre basicamente do processo de licenciamento ambiental ou de outras ações próprias do setor ambiental;</t>
  </si>
  <si>
    <t>Há fiscalização dos usuários outorgados atreladas ao processo de regularização do uso da água (cadastramento, outorga), mas não há estrutura específica para desenvolvimento das ações de fiscalização.</t>
  </si>
  <si>
    <t>Há fiscalização dos usuários outorgados atreladas ao processo de regularização do uso da água (cadastramento, outorga), e estrutura específica para desenvolvimento das ações de fiscalização, mas essas decorrem basicamente em função de denúncias, não existindo ainda planejamento ou programação regular para fiscalização.</t>
  </si>
  <si>
    <t>Há fiscalização dos usuários outorgados atreladas ao processo de regularização do uso da água (cadastramento, outorga), estrutura específica e planejamento ou programação regular para desenvolvimento das ações de fiscalização.</t>
  </si>
  <si>
    <t>Não há qualquer tipo cobrança – nem por serviços de água bruta, nem pelo uso da água – e não há qualquer estudo ou regulamento sobre o tema em âmbito estadual.</t>
  </si>
  <si>
    <t>Não há qualquer tipo cobrança – nem por serviços de água bruta, nem pelo uso da água – mas já existem estudos ou regulamentos sobre o tema em âmbito estadual.</t>
  </si>
  <si>
    <t xml:space="preserve">Existe cobrança por serviços de água bruta e/ou pelo uso da água em âmbito estadual, mas os valores e mecanismos de cobrança utilizados ainda não estão atualizados ou não são adequados ao alcance dos objetivos do instrumento de gestão. </t>
  </si>
  <si>
    <t>Existe cobrança por serviços de água bruta e/ou pelo uso da água em âmbito estadual, e os valores e mecanismos de cobrança utilizados estão atualizados e são adequados ao alcance dos objetivos do instrumento de gestão.</t>
  </si>
  <si>
    <t>O sistema estadual de recursos hídricos não arrecada nada e depende integralmente do Tesouro do estado.</t>
  </si>
  <si>
    <t>O sistema estadual de recursos hídricos dispõe de fontes próprias de arrecadação (ex.: cobrança pelo uso da água, cobrança por serviços de água bruta, multas, taxas, emolumentos, etc.), mas essa arrecadação representa menos de 20% dos recursos financeiros necessários para garantir a sua sustentabilidade financeira.</t>
  </si>
  <si>
    <t>O sistema estadual de recursos hídricos dispõe de fontes próprias de arrecadação (ex.: cobrança pelo uso da água, cobrança por serviços de água bruta, multas, taxas, emolumentos, etc.), mas essa arrecadação representa mais de 20% dos recursos financeiros necessários para garantir a sua sustentabilidade financeira.</t>
  </si>
  <si>
    <t>O sistema estadual de recursos hídricos dispõe de fontes próprias de arrecadação (ex.: cobrança pelo uso da água, cobrança por serviços de água bruta, multas, taxas, emolumentos, etc.), mas essa arrecadação representa mais de 40% dos recursos financeiros necessários para garantir a sua sustentabilidade financeira.</t>
  </si>
  <si>
    <t>Toda a gestão de infraestrutura hídrica (planejamento de obras, administração, manutenção, operação) é exercida por outras áreas da Administração Pública, não existindo qualquer participação ou influência da área de recursos hídricos nessa gestão.</t>
  </si>
  <si>
    <t>A área de recursos hídricos tem alguma participação na gestão de infraestrutura hídrica (planejamento de obras, administração, manutenção, operação), mas ainda limitada aos aspectos regulatórios básicos (autorizações, outorgas, etc.).</t>
  </si>
  <si>
    <t>A área de recursos hídricos tem razoável participação e influência na gestão de infraestrutura hídrica (planejamento de obras, administração, manutenção, operação), não restrita apenas aos aspectos regulatórios básicos (autorizações, outorgas, etc.), sendo responsável pela definição de normas gerais, manuais, modos operacionais, modelos de execução de obras.</t>
  </si>
  <si>
    <t>Não há qualquer infraestrutura e/ou procedimentos instituídos para monitoramento de eventos críticos.</t>
  </si>
  <si>
    <t>Há infraestrutura e procedimentos instituídos para monitoramento de eventos críticos, mas ainda não há planejamento e execução de ações de controle e mitigação dos efeitos de eventos hidrológicos extremos.</t>
  </si>
  <si>
    <t>Há infraestrutura e procedimentos instituídos para monitoramento de eventos críticos, bem como planejamento e execução de ações de controle e mitigação dos efeitos de eventos hidrológicos extremos, existindo contudo maior necessidade de maior articulação entre os atores e integração federativa para implementação dessas ações.</t>
  </si>
  <si>
    <t>Há infraestrutura e procedimentos instituídos para monitoramento de eventos críticos, bem como planejamento e execução de ações de controle e mitigação dos efeitos de eventos hidrológicos extremos, existindo adequada articulação entre os atores e integração federativa para implementação dessas ações.</t>
  </si>
  <si>
    <t>Não existe Fundo Estadual de Recursos Hídrico previsto em lei.</t>
  </si>
  <si>
    <t>Existe Fundo Estadual de Recursos Hídrico previsto em lei, mas o mesmo ainda não foi regulamentado.</t>
  </si>
  <si>
    <t>Existe Fundo Estadual de Recursos Hídrico previsto em lei, já devidamente regulamentado, mas o mesmo ainda não está operacional.</t>
  </si>
  <si>
    <t>Existe Fundo Estadual de Recursos Hídrico previsto em lei, já devidamente regulamentado e operando regularmente, mas a aplicação dos seus recursos ainda não está devidamente articulada com os demais processos e instrumentos de gestão sob responsabilidade do sistema estadual de recursos hídricos.</t>
  </si>
  <si>
    <t>Existe Fundo Estadual de Recursos Hídrico previsto em lei, já devidamente regulamentado, operando regularmente, e a aplicação dos seus recursos está devidamente articulada com os demais processos e instrumentos de gestão sob responsabilidade do sistema estadual de recursos hídricos.</t>
  </si>
  <si>
    <t>Não existe qualquer tipo de programa ou projeto indutor para a gestão de recursos hídricos em nível estadual (ex. incentivos fiscais, pagamento por serviços ambientais, premiação de boas práticas, etc.).</t>
  </si>
  <si>
    <t>Existem alguns programas e/ou projetos indutores para a gestão de recursos hídricos em nível estadual (ex. incentivos fiscais, pagamento por serviços ambientais, premiação de boas práticas, etc.), mas estes dependem basicamente do apoio de setores usuários e da sociedade civil, existindo pouco ou nenhum suporte por parte da Administração Pública.</t>
  </si>
  <si>
    <t>Existem alguns programas e/ou projetos indutores para a gestão de recursos hídricos em nível estadual (ex. incentivos fiscais, pagamento por serviços ambientais, premiação de boas práticas, etc.), os quais contam com a participação e apoio dos atores sociais e da Administração Pública.</t>
  </si>
  <si>
    <t>Justificativas/Esclarecimentos/Descrição da situação da variável avaliada:</t>
  </si>
  <si>
    <t>Variável 1.5. Conselho Estadual de Recursos Hídricos</t>
  </si>
  <si>
    <t>Variável 1.6. Comitês de Bacias e Organismos Colegiados</t>
  </si>
  <si>
    <t>Variável 1.7. Agências de Água e Entidades Delegatárias</t>
  </si>
  <si>
    <t>Variável 1.8. Comunicação Social e Difusão</t>
  </si>
  <si>
    <t>Variável 1.9. Capacitação Setorial</t>
  </si>
  <si>
    <t>Variável 1.10. Articulação com Setores Usuários e Transversais</t>
  </si>
  <si>
    <t>Variável 2.1. Balanço Hídrico</t>
  </si>
  <si>
    <t>Variável 2.2. Divisão Hidrográfica</t>
  </si>
  <si>
    <t>Variável 2.3. Planejamento Estratégico Institucional</t>
  </si>
  <si>
    <t>Variável 2.4. Plano Estadual de Recursos Hídricos</t>
  </si>
  <si>
    <t>Variável 2.7. Estudos Especiais de Gestão</t>
  </si>
  <si>
    <t>Variável 2.8. Modelos e Sistemas de Suporte à Decisão</t>
  </si>
  <si>
    <t>Variável 3.1. Base Cartográfica</t>
  </si>
  <si>
    <t>Variável 3.2. Cadastros de Usuários e Infraestrutura</t>
  </si>
  <si>
    <t>Variável 3.4. Monitoramento de Qualidade de Água</t>
  </si>
  <si>
    <t>Variável 3.3. Monitoramento Hidrometeorológico</t>
  </si>
  <si>
    <t>Variável 3.5. Sistema de Informações</t>
  </si>
  <si>
    <t>Variável 3.6. Pesquisa, Desenvolvimento e Inovação</t>
  </si>
  <si>
    <t>Variável 4.1. Outorga de direito de uso</t>
  </si>
  <si>
    <t>Variável 4.2. Fiscalização</t>
  </si>
  <si>
    <t>Variável 4.3. Cobrança</t>
  </si>
  <si>
    <t>Variável 4.4. Sustentabilidade Financeira do Sistema de Gestão</t>
  </si>
  <si>
    <t>Variável 4.5. Infraestrutura Hídrica</t>
  </si>
  <si>
    <t>Variável 4.6. Gestão e Controle de Eventos Críticos</t>
  </si>
  <si>
    <t>Variável 4.7. Fundo Estadual de Recursos Hídricos</t>
  </si>
  <si>
    <t>Variável 4.8. Programas Indutores</t>
  </si>
  <si>
    <t>Variável 2.5. Planos de Bacias</t>
  </si>
  <si>
    <t>Variável 2.6. Enquadramento</t>
  </si>
  <si>
    <t>Nível Alcançado</t>
  </si>
  <si>
    <t>(Autoavaliação)</t>
  </si>
  <si>
    <t>Quadro-Resumo</t>
  </si>
  <si>
    <t>Representante Legal:</t>
  </si>
  <si>
    <t>ANA - Agência Nacional de Águas
Setor Policial Sul, Área 5, Quadra 3, Blocos B, L e M
CEP: 70610-200 , Brasília - DF</t>
  </si>
  <si>
    <t>O presente formulário tem por objetivo permitir que as entidades estaduais possam realizar o processo de autoavaliação das variáveis de gestão de águas em nível estadual, o que será subsídio para a certificação das metas estabelecidas no âmbito do Programa de Consolidação do Pacto Nacional pela Gestão das Águas - PROGESTÃO, observados os requisitos e as condições gerais do regulamento do Programa (Resolução ANA 379, de 21 de março de 2013) e os níveis de exigência definidos no Anexo IV dos respectivos contratos.</t>
  </si>
  <si>
    <t>Após aprovação pelo Conselho Estadual, o Formulário devidamente assinado deverá ser encaminhado por correio à ANA no seguinte endereço:</t>
  </si>
  <si>
    <t>O formulário de autoavaliação contém 10 planilhas, sendo 1 planilha destinada à identificação e instruções (Inicial), 8 planilhas reservadas à avaliação das variáveis de gestão que determinam o alcance das metas estabelecidas (Pgs. 1 a 8), e 1 planilha que apresenta o resumo geral da avaliação realizada (Resumo).</t>
  </si>
  <si>
    <t xml:space="preserve">Nas planilhas reservadas à avaliação das variáveis de gestão (Pgs. 1 a 8), deverão ser avaliadas, obrigatoriamente, todas as variáveis selecionadas para realização do processo de certificação, constantes do Anexo IV do Contrato PROGESTÃO. Para tanto,inicialmente deverá ser selecionado o nível correspondente à situação da variável de gestão no período avaliado e, em seguida, apresentadas, no campo próprio, justificativas e outras informações para descrição objetiva da variável em questão (máximo de 1000 caracteres). </t>
  </si>
  <si>
    <t>Variável</t>
  </si>
  <si>
    <t>AC</t>
  </si>
  <si>
    <t>AL</t>
  </si>
  <si>
    <t>AM</t>
  </si>
  <si>
    <t>AP</t>
  </si>
  <si>
    <t>BA</t>
  </si>
  <si>
    <t>CE</t>
  </si>
  <si>
    <t>DF</t>
  </si>
  <si>
    <t>ES</t>
  </si>
  <si>
    <t>GO</t>
  </si>
  <si>
    <t>MA</t>
  </si>
  <si>
    <t>MG</t>
  </si>
  <si>
    <t>MS</t>
  </si>
  <si>
    <t>MT</t>
  </si>
  <si>
    <t>PA</t>
  </si>
  <si>
    <t>PB</t>
  </si>
  <si>
    <t>PE</t>
  </si>
  <si>
    <t>PI</t>
  </si>
  <si>
    <t>PR</t>
  </si>
  <si>
    <t>RJ</t>
  </si>
  <si>
    <t>RN</t>
  </si>
  <si>
    <t>RO</t>
  </si>
  <si>
    <t>RR</t>
  </si>
  <si>
    <t>SC</t>
  </si>
  <si>
    <t>SE</t>
  </si>
  <si>
    <t>SP</t>
  </si>
  <si>
    <t>TO</t>
  </si>
  <si>
    <t>UF</t>
  </si>
  <si>
    <t>RS</t>
  </si>
  <si>
    <t>s</t>
  </si>
  <si>
    <t>Tipologia A</t>
  </si>
  <si>
    <t>Tipologia B</t>
  </si>
  <si>
    <t>Tipologia C</t>
  </si>
  <si>
    <t>Tipologia D</t>
  </si>
  <si>
    <t>Informação1</t>
  </si>
  <si>
    <t>Informação2</t>
  </si>
  <si>
    <t>Informação3</t>
  </si>
  <si>
    <t>082/ANA/2013</t>
  </si>
  <si>
    <t>065/ANA/2013</t>
  </si>
  <si>
    <t>115/ANA/2013</t>
  </si>
  <si>
    <t>113/ANA/2013</t>
  </si>
  <si>
    <t>091/ANA/2013</t>
  </si>
  <si>
    <t>089/ANA/2013</t>
  </si>
  <si>
    <t>087/ANA/2013</t>
  </si>
  <si>
    <t>050/ANA/2013</t>
  </si>
  <si>
    <t>086/ANA/2013</t>
  </si>
  <si>
    <t>068/ANA/2013</t>
  </si>
  <si>
    <t>092/ANA/2013</t>
  </si>
  <si>
    <t>116/ANA/2013</t>
  </si>
  <si>
    <t>083/ANA/2013</t>
  </si>
  <si>
    <t>114/ANA/2013</t>
  </si>
  <si>
    <t>085/ANA/2013</t>
  </si>
  <si>
    <t>n</t>
  </si>
  <si>
    <t>Todas as planilhas, incluindo as planilhas inicial e resumo, após preenchidas, deverão ser impressas e assinadas pelo representante legal da entidade estadual.</t>
  </si>
  <si>
    <t>A avaliação de variáveis não selecionadas é facultativa, e não terá efeitos para fins de determinação do alcance das metas estabelecidas no Contrato PROGESTÃO.</t>
  </si>
  <si>
    <t>O formulário de autoavaliação deverá ser submetido à aprovação pelo Conselho Estadual de Recursos Hídricos ou entidade que exercer função correspondente. Após aprovadas, todas as planilhas de avaliação (Pgs. 1 a 8) deverão ser rubricadas e a planilha final (Resumo) deverá ser assinada pelos representantes legais da Entidade Estadual e do Conselho Estadual de Recursos Hídricos ou, em sua ausência, pela entidade colegiada que exercer função correspondente.</t>
  </si>
  <si>
    <t>O preenchimento das informações deverá ser realizado pela entidade responsável pela implementação do Pacto acima identificada, conforme designado pelo Decreto Estadual específico que trata da adesão voluntária do estado ao Pacto.</t>
  </si>
  <si>
    <t>Formulário desenvolvido pela Agência Nacional de Águas (ANA).</t>
  </si>
  <si>
    <t>Formulário de Autoavaliação</t>
  </si>
  <si>
    <t>Avaliação das Metas de Gestão de Águas no âmbito do Sistema Estadual</t>
  </si>
  <si>
    <t>Período de Avaliação:</t>
  </si>
  <si>
    <t>033/ANA/2014</t>
  </si>
  <si>
    <t>035/ANA/2014</t>
  </si>
  <si>
    <t>045/ANA/2014</t>
  </si>
  <si>
    <t>064/ANA/2014</t>
  </si>
  <si>
    <t>026/ANA/2014</t>
  </si>
  <si>
    <t>010/ANA/2014</t>
  </si>
  <si>
    <t>079/ANA/2014</t>
  </si>
  <si>
    <t>044/ANA/2014</t>
  </si>
  <si>
    <t>075/ANA/2014</t>
  </si>
  <si>
    <t>076/ANA/2015</t>
  </si>
  <si>
    <t>023/ANA/2016</t>
  </si>
  <si>
    <t>027/ANA/2015</t>
  </si>
  <si>
    <t>Secretaria de Saneamento e Recursos Hídricos - SSRH</t>
  </si>
  <si>
    <t>Conselho Estadual de Recursos Hídricos - CRH</t>
  </si>
  <si>
    <t>Benedito Pinto Ferreira Braga Júnior - Presidente</t>
  </si>
  <si>
    <t>Benedito Pinto Ferreira Braga Júnior - Secretário</t>
  </si>
  <si>
    <t>Decreto 60.895, de 19 de novembro de 2014</t>
  </si>
  <si>
    <t>O DAEE opera rede pluviométrica e fluviométrica com cerca de 800 pontos, sendo 250 automatizados. A ampliação e modernização da rede são realizadas com base em levantamento de necessidades nas Unidades de Gerenciamento de Recursos Hídricos – UGRHI do Estado. Considerando que o levantamento de necessidades resulta em uma programação de ampliação/modernização da rede, a cobertura é compatível com a demanda, situando-se em patamar superior a 30% do planejado.</t>
  </si>
  <si>
    <t>Como exemplos de programas e projetos indutores implementados no Estado de São Paulo, citamos: 1) Programa Município Verde e Azul - lançado em 2007 pelo Governo de SP, objetiva estimular e auxiliar as prefeituras paulistas na implantação de políticas públicas estratégicas para o desenvolvimento sustentável, a participação do município no PMVA é um dos critérios de avaliação para a liberação de recursos do Fundo Estadual de Controle da Poluição – FECOP; 2) Projeto Mina D’água - lançado em 2010 pelo Governo de SP, visa estimular a proteção das nascentes de mananciais de abastecimento público, conciliando atividades de preservação com geração de renda, os financiamentos são para pessoas físicas, através do FECOP, e são repassados mediante convênios com as Prefeituras; 3) Projeto GEF Mata Atlântica - fruto de acordo internacional de cooperação, abrangendo esquemas de Pagamento por Serviços Ambientais (PSA), um dos componentes em que o Estado atua trata do “Aumento dos Estoques de Carbono nas Bacias Hidrográficas do Paraíba do Sul”; 4) Microbacias II - objetiva ampliar a competitividade e proporcionar acesso ao mercado do agricultor familiar, por meio de associações e cooperativas, é realizado com recursos provenientes do Governo de SP e do acordo de empréstimo firmado com o Banco Mundial, com contrapartida de Prefeituras e organizações formais de produtores rurais e comunidades tradicionais.</t>
  </si>
  <si>
    <t xml:space="preserve">Já existem bases cartográficas em escala 1:50.000 para todo o Estado de São Paulo e 1:25.000 para a Região Metropolitana da capital e oeste do Estado. Estão em desenvolvimento bases mais detalhadas, por meio de projetos da Empresa Paulista de Planejamento Metropolitano S/A - EMPLASA, com escala de até 1:10.000.
</t>
  </si>
  <si>
    <t xml:space="preserve">O Fundo Estadual de Recursos Hídricos – FEHIDRO foi criado pela Lei estadual nº 7.663, de 30 de dezembro de 1991, que estabeleceu normas de orientação à Política Estadual de Recursos Hídricos e ao Sistema Integrado de Gerenciamento de Recursos Hídricos, e regulamentado pelo Decreto estadual nº 48.896, de 26 de agosto de 2004. Para seu pleno funcionamento, foram instituídos também documentos infralegais, estabelecidos por deliberações do Conselho de Orientação do FEHIDRO: os Manuais de Procedimentos Operacionais do FEHIDRO, de Investimento e de Custeio, que trazem maiores informações quanto aos procedimentos e trâmites relativos ao FEHIDRO.
Atualmente a cobrança pelo uso da água está em implantação no Estado de São Paulo, sendo que 09 CBH´s já encontram-se com a cobrança plenamente implantada.
</t>
  </si>
  <si>
    <t>O Fundo Estadual de Recursos Hídricos - FEHIDRO, tem por objetivo dar suporte financeiro à implementação da Política Estadual de Recursos Hídricos e às ações correspondentes. Atualmente a cobrança pelo uso da água está em implantação no Estado de São Paulo, sendo que dos 21 CBH´s,  09 CBH´s já encontram-se com a cobrança implantada, tendo arrecadado no ano de 2016 aproximadamente R$ 77 Milhões, representando 59% dos recursos disponíveis para o referido exercício.</t>
  </si>
  <si>
    <t>O sistema paulista de gestão de recursos hídricos conta com conjunto de normas legais que embasam suas atividades e iniciativas, destacamos: Decreto 27.576/87 - Cria o Conselho Estadual de Recursos Hídricos - CRH e o Comitê Coordenador do Plano Estadual de Recursos Hídricos – CORHI; Lei 6.134/88 - Dispõe sobre a preservação dos depósitos naturais de águas subterrâneas; Lei 7663/91 - instituiu a Política Estadual de Recursos Hídricos e o Sistema Integrado de Gerenciamento de Recursos Hídricos (marco referencial e significativo na história da implantação da gestão dos recursos hídricos do país); Decreto 32.954/91 – Aprova o Primeiro Plano Estadual de Recursos Hídricos – PERH;Deliberação CRH 02/93 - Aprova as Normas Gerais para composição, organização, competência e funcionamento dos Comitês de Bacias Hidrográficas; Decreto nº 37.300/93 - Regulamenta o Fundo Estadual de Recursos Hídricos – FEHIDRO; Decreto 41258/96 - aprova o Regulamento da outorga de direitos de uso dos recursos hídricos; Lei nº 9866/97 - Diretrizes e normas para a proteção e recuperação de mananciais; Lei 10020/98 - Autoriza o Poder Executivo a participar da constituição de Fundações Agências de Bacias Hidrográficas; Lei 12183/05 - Dispõe sobre a cobrança pela utilização dos recursos hídricos do domínio do Estado de São Paulo; Decreto 48896/04 - Regulamenta o Fundo Etadual de Recursos Hídricos - FEHIDRO; Deliberação CRH 119/10 - Altera Normas Gerais de Funcionamento das Câmaras Técnicas do CRH; 7) Portaria DAEE nº 3907/15 - Define critérios e procedimentos para a classificação, a implantação e a revisão periódica de segurança de barragens de acumulação de água de domínio do Estado de São Paulo. Toda a legislação está disponível em www.sigrh.sp.gov.br</t>
  </si>
  <si>
    <t>Criado pelo Decreto nº 27.576 de 11 de novembro de 1987 e adaptado pelo Decreto nº 57.113 de 7 de julho de 2011, o Conselho Estadual de Recursos Hídricos é composto por 33 conselheiros, sendo 11 de cada segmento (Estado, município, sociedade civil). Desde a sua criação, foram aprovadas 187 deliberações e 9 moções, em reuniões periódicas (média de 2 por ano), realizadas com quórum satisfatório, de 2014 à 2016 registrou-se frequência média de 79%. Entre as funções do CRH estão exercer funções normativas e deliberativas relativas à formulação, implantação e acompanhamento da Política Estadual de Recursos Hídricos; estabelecer diretrizes para formulação de programas anuais e plurianuais de aplicação de recursos do Fundo Estadual de Recursos Hídricos - FEHIDRO; decidir os conflitos entre os Comitês de Bacias Hidrográficas e estabelecer os limites condicionantes para fixação dos valores para cobrança pela utilização dos recursos hídricos, entre outras.</t>
  </si>
  <si>
    <t>O Sistema de Gerenciamento de Recursos Hídricos do Estado de São Paulo conta com 21 Comitês de Bacias Hidrográficas (CBHs), constituídos de forma tripartite (Estado, municípios e sociedade civil), mas com número total de integrantes variável, dependendo das características de cada bacia hidrográfica. Por meio da negociação e da busca do consenso, esses colegiados regionais consultivos e deliberativos aprovam a proposta da bacia hidrográfica para integrar o PERH e suas atualizações, a proposta de programas anuais e plurianuais de aplicação de recursos financeiros, estabelecem os critérios de cobrança, as ações para a recuperação ambiental das bacias e o uso equilibrado dos recursos hídricos, entre outras atividades. São eles: Serra da Mantiqueira, Paraíba do Sul, Litoral Norte, Pardo, Piracicaba, Capivari e Jundiaí, Alto Tietê, Baixada Santista, Sapucaí-Mirim/Grande, Mogi-Guaçu, Sorocaba e Médio Tietê, Ribeira do Iguape e Litoral Sul, Baixo Pardo/Grande, Tietê-Jacaré, Alto Paranapanema, Turvo/Grande, Tietê-Batalha, Médio Paranapanema, São José dos Dourados, Baixo Tietê, Aguapeí e Peixe e Pontal do Paranapanema. Os CBHs tiveram um cronograma de implantação e instalação distintos, a primeira instalação, seguindo os critérios da Lei nº 7663/91, ocorreu em 1993 e a última em 2001. Nos anos de 2014 e 2015, os CBH reuniram-se em média de 3 a 4 vezes ao ano e contaram com um quórum aproximado de 61% (registros de 48% a 94% de frequência), com participação contínua e ativa de todos os segmentos. Recentemente, a Lei 16337/16, que dispõe sobre o Plano Estadual de Recursos Hídricos – PERH, estabelece e orienta os CBHs no tocante ao gerenciamento e à construção dos respectivos Planos de Bacias Hidrográficas, prioridades de uso, vazão de referência, entre outros itens.</t>
  </si>
  <si>
    <t xml:space="preserve">O Departamento de Comunicação e Informações Gerenciais - DCIG da Coordenadoria de Recursos Hídricos é responsável pelo desenvolvimento de uma série de ações de comunicação social e de difusão das informações em temas afetos à Gestão de Recursos Hídricos. Todas as ações são realizadas por profissionais capacitados, a partir de um planejamento anual. Os canais de comunicação utilizados atualmente são: Portal SIGRH - Website do Sistema Integrado de Gerenciamento de Recursos Hídricos contendo histórico do SIGRH, informações sobre o CRH e CBHs, Fundo Estadual de Recursos Hídricos, instrumentos de gestão, base documental, entre outras informações de interesse; Mídias Sociais - Sistemas que possibilitam a interação social a partir do compartilhamento e da criação de informação - Ferramentas Disponíveis: Facebook e Twitter; TV Água (Youtube) - Site que permite que seus usuários carreguem e compartilhem vídeos em formato digital; Correnteza - Informativo impresso do Sistema Integrado de Gerenciamento de Recursos Hídricos, com periodicidade bimestral; Correnteza Express - Informativo eletrônico do Sistema Integrado de Gerenciamento de Recursos Hídricos, com periodicidade quinzenal; Clipping - Atividade de coleta de textos e imagens em veículos de comunicação com o objetivo de monitorar temas de interesse da organização com potencial para afetar seus negócios e sua imagem institucional. 
</t>
  </si>
  <si>
    <t xml:space="preserve">O SIGRH conta com várias iniciativas voltadas à capacitação mas não com um programa devidamente formalizado. Para o avanço na variável, foi viabilizada a participação de dois técnicos do Estado no programa DesenvolveRH e encontra-se em fase de planejamento a estruturação de Programa de Capacitação Estadual, com base nas seguintes etapas: 1) histórico da capacitação voltada a Recursos Hídricos em São Paulo; 2) bases técnicas e experiências relativas a elaboração de programas de capacitação (Norma Técnica NBR ISO 10.015/01 e DesenvolveRH), 3) proposta de "Programa de Capacitação para o Fortalecimento da Gestão e Atuação do SIGRH" (Diretrizes, Plano de Trabalho, questionário para aplicação aos diversos atores do SIGRH com vistas ao levantamento de necessidades de capacitação do sistema, estratégia para viabilização e desenvolvimento do programa). O objetivo é que, em 2017, a proposta seja apreciada pelas devidas instâncias do SIGRH e, feitos os devidos ajustes, tenhamos o efetivo início de sua implementação. </t>
  </si>
  <si>
    <t xml:space="preserve">Para a operacionalização do SIGRH, a articulação do Estado com diversas instâncias é uma constante. A interlocução não ocorre exclusivamente com relação às atividades específicas do Conselho uma vez que se fazem necessárias - às diversas instituições que compõem o SIGRH - para o desempenho de diversas atividades. O diálogo se faz necessário, seja para encaminhamentos processuais, levantamentos de dados, articulações institucionais e outras demandas. São realizados também eventos que primam pela articulação transversal, como, por exemplo o "Diálogo Interbacias", realizados periodicamente pelo SIGRH agregando vários atores da educação e especialistas na área de recursos hídricos; articulações com universidades para a abordagem de temas de interesse. Como é típico de processos que envolvem uma série de atores, em alguns momentos como por exemplo para a construção do PERH, existem dificuldades nos contatos e nas articulação necessárias mas não de forma que comprometa o produto dos trabalhos. </t>
  </si>
  <si>
    <t>Há planejamento das atividades de diversas instâncias do Sistema como, por exemplo, o Plano Anual das Câmaras Técnicas do CRH e diversos outros planejamentos no âmbito de órgãos que compõem o SIGRH, entretanto, um Plano Estratégico como previsto no PROGESTÃO deverá ser estruturado oportunamente.</t>
  </si>
  <si>
    <t>São Paulo dispõe de estudos específicos para temas de interesse ou prioritários para a gestão de Recursos Hídricos no Estado, como, por exemplo: a) Plano Diretor de Aproveitamento dos Recursos Hídricos para a Macrometrópole Paulista; b) Diretrizes para as Bacias Leste e Oeste; c) adesão ao Programa Nacional de Avaliação da Qualidade das Águas - PNQA, implementando o planejamento integrado entre o DAEE, CETESB e ANA; d) Plano de Desenvolvimento e Proteção Ambiental dos Mananciais da Região Metropolitana de São Paulo - PDPA, instrumentos de planejamento e gestão que visa orientar as ações do poder público e da sociedade civil voltadas à proteção, recuperação e preservação dos mananciais de interesse regional; e) estudos base do Sistema Aqüífero Guarani - SAG; f) Projeto Jurubatuba - Projeto Estratégico Aquíferos; entre outros.</t>
  </si>
  <si>
    <t xml:space="preserve">Em São Paulo, o Sistema Integrado de Gerenciamento de Recursos Hídricos (SIGRH) é coordenado pela Secretaria de Saneamento e Recursos Hídricos - SSRH através da Coordenadoria de Recursos Hídricos - CRHi. A coordenadoria tem como missão planejar a aplicação dos instrumentos e a execução das ações relativas às diretrizes da Política Estadual de Recursos Hídricos, o que implica promover a articulação com os órgãos correlatos da União, dos estados vizinhos, dos municípios do Estado de São Paulo e da sociedade civil, em sintonia com o Plano Estadual de Recursos Hídricos (PERH). Para cumprir suas atribuições, os servidores da CRHi operam em colaboração, com o apoio e suporte de todas as instâncias e órgãos que participam do SIGRH, fazendo com que possíveis conflitos não se tornem expressivos a ponto de impedir o cumprimento de suas atribuições.   
</t>
  </si>
  <si>
    <t xml:space="preserve">Atualmente estão instalados no estado de São Paulo três organismos que desenvolvem as funções definidas no Art. 44 da Lei 9433/97 que trata das competências das Agências de Água, a saber: 1) Agência das Bacias dos Rios Piracicaba, Capivari e Jundiaí; 2) Fundação Agência da Bacia Hidrográfica do Alto Tietê – FABHAT; 3) Fundação Agência da Bacia Hidrográfica do Rio Sorocaba e Médio Tietê. O Comitê Paraíba do Sul participa da Associação Pró-Gestão das Águas da Bacia Hidrográfica do Rio Paraíba do Sul (AGEVAP) responsável pelas funções de Agência de Bacia do Comitê de Integração da Bacia Hidrográfica do Rio Paraíba do Sul (CEIVAP), sediada em Resende no Rio de Janeiro.  A lei estadual nº 10.020/98, autoriza o Poder Executivo a participar da constituição de Fundações Agências de Bacias Hidrográficas dirigidas aos corpos de água superficiais e subterrâneos de domínio do Estado de São Paulo. O suporte, por parte do poder público, aos CBHs que não atuam com uma Agência de Bacia existe mas necessita ser aprimorado. Encontra-se em desenvolvimento programa de assistência técnica financiado pelo Banco Interamericano de Desenvolvimento que dentre seus objetivos consta análise do modelo de Agência de Bacia preconizada na legislação estadual. </t>
  </si>
  <si>
    <t>O Estado de São Paulo conta com diversos sistemas que dão suporte às decisões de instâncias que integram o SIGRH, destacamos: 1) As estações telemétricas da SABESP registram as variações do nível da água nas represas e dados sobre chuvas, essas informações fornecidas e armazenadas no SSD são utilizadas para atualizar diariamente os níveis dos sistemas produtores da Região Metropolitana do Estado de São Paulo, e geram relatórios que são enviados às áreas operacionais e à alta administração da empresa; 2) a SABESP conta também com o SCOA - Sistema de Controle Operacional do Abastecimento, constituído de Software de supervisão que monitora e controla a distância o nível dos reservatórios, bombas telecomandadas, automáticas, pontos de pressão e de vazão; 3) ferramenta desenvolvida pelo LabSid, laboratório da Escola Politécnica da USP, o SSD-PCJ, com recursos para monitoramento em tempo real, permite a otimização da alocação e a simulação da qualidade da água em um conjunto de bacias, utilizando como base de modelagem o Modelo de Redes de Fluxo AcquaNet, bem como a otimização quantitativamente do sistema, atribuindo prioridades de captação aos diversos usuários, além de realizar análises qualitativas através de uma formulação analítica. 4) Também desenvolvido em parceria com o LabSid, o DAEE conta com um sistema de SSD para seu banco de dados de outorgas. Utilizando uma base de dados cartográfica vetorizada, é possível realizar análises metodológicas de balanço hídrico superficial o que possibilita evoluções nos procedimentos de análise de requerimentos de captações e lançamentos para novas outorgas.</t>
  </si>
  <si>
    <t xml:space="preserve">No Estado de São Paulo, o órgão gestor de recursos hídricos é o DAEE - Departamento de Águas e Energia Elétrica e o órgão responsável pelo licenciamento  ambiental no âmbito estadual é a CETESB - Companhia Ambiental do Estado de São Paulo. Cada órgão possui rotinas operacionais internas estabelecidas para a execução de suas respectivas tarefas. Existe integração dos procedimentos de outorga de recursos hídricos e concessão de licenças ambientais. Essa integração é regulada pela Resolução Conjunta  SMA/SERHS nº 1, de 23/02/2005, e pela Resolução Conjunta SMA/SERHS/SES nº 3, de 21/06/2006. </t>
  </si>
  <si>
    <t xml:space="preserve">1) Os Planos Estaduais de Recursos Hídricos tem sido elaborados, implementados e revisados periodicamente desde 1990 e encontra-se em atualização para o quadriênio 2016-2019, com previsão de aprovação pelo CRH em abril de 2017. 2) Considerando dispositivo da Lei 7663/91 que estabelece que o plano deverá ser aprovado por lei, em 14 de dezembro de 2016, foi aprovada a Lei nº 16.337 que dispõe sobre o PERH e dá providências correlatas. 3) O Comitê Coordenador do Plano Estadual de Recursos Hídricos, está elaborando documento relativo à compatibilização do programa de investimento do PERH ao Plano Plurianual Estadual – PPA 2016-2019. 4) A SSRH está confeccionando Termo de Referência para contratação de serviços técnicos especializados para a elaboração de “Prognóstico de Situação dos Recursos Hídricos” para subsidiar a revisão do Plano Estadual de Recursos Hídricos (PERH).
</t>
  </si>
  <si>
    <t>Todos os comitês das bacias contam com Planos de Bacia Hidrográfica - PBH cuja validade foi prorrogada até dezembro de 2016 pela Deliberação CRH 177/15. Mais recentemente a Deliberação CRH nº 188/2016 definiu novos prazos e um cronograma específico para a adequação dos PBH à Deliberação CRH 146/12 e aprovação dos CBHs até dezembro de 2017.</t>
  </si>
  <si>
    <t>Nos Planos Estaduais de Recursos Hídricos e nos Planos de Bacias Hidrográficas estão disponíveis informações sobre as demandas, disponibilidade e respectivos balanços. Além disso, a vazão outorgada estadual e de rios de domínio da União é anualmente publicada nos Relatórios de Situação de Recursos Hídricos do Estado e das Bacias.</t>
  </si>
  <si>
    <t xml:space="preserve">A resolução CONAMA 357 está atendida no Estado de São Paulo,  através do Decreto nº 10.755 de 1977 que dispõe sobre o enquadramento dos corpos de água receptores na classificação prevista no Decreto nº 8.468, de 8 de setembro de 1976, e dá providências correlatas, saliente-se que ocorreram alterações por meio de Deliberações do CRH, conforme previsão legal. Quanto à Resolução CONAMA 396/2008, não há previsão para atendimento do enquadramento de aquíferos no Estado, o tema será objeto de estudo no âmbito de cooperação técnica com o BID que está em desenvolvimento.
</t>
  </si>
  <si>
    <t>Existem ações que envolvem pesquisa, desenvolvimento e inovação no âmbito do SIGRH, mas estas não ocorrem de forma articulada e sinérgica, compondo um Programa estabelecido no Estado para este fim. Recentemente, com o estabelecimento da Lei Federal 13.243/2016, denominada “Novo Marco Legal da Ciência, Tecnologia e Inovação”, São Paulo está discutindo a sua política no tocante à temática e a tendência é a internalização crescente da legislação no SIGRH, com o ordenamento de ações via Planos de Bacia e Plano Estadual de Recursos Hídricos. Destacamos algumas ações desenvolvidas em São Paulo: 1) "Delimitação de Perímetros de Proteção de Poços de abastecimento público no Sistema Aquífero Bauru" – estudo que abrangeu 120 municípios paulistas abastecidos com águas subterrâneas, com o fim de implementar área de proteção ao redor dos poços, garantindo água em boa qualidade para a população; 2) inovação na rede de monitoramento automático da CETESB que, uma vez verificado que o sistema de bombeamento ocasionava frequentes paralisações nas estações, teve a concepção alterada para sondas multiparâmetros instaladas diretamente nos corpos hídricos; 3) inovação na rede de monitoramento de águas subterrâneas da CETESB que, através de constituição de rede de poços rasos especialmente destinados ao monitoramento do nível d’água (quantidade) e da qualidade, permite obter a influência das características do ciclo hidrológico sobre os efeitos das fontes de poluição, fornecendo um diagnóstico integrado do balanço hídrico com a qualidade da água; 4) rede de monitoramento de vazões em pequenas bacias, do DAEE, algumas em conjunto com universidades paulistas, com o objetivo de aperfeiçoar as equações de regionalização de vazões do DAEE utilizadas para fins de outorga.</t>
  </si>
  <si>
    <t xml:space="preserve">Existem diversos sistemas de informação em operação no Estado de São Paulo para a gestão de recursos hídricos, alguns exemplos: a) DATAGEO - apesar de não ser um sistema de informações e nem estar relacionado exclusivamente à gestão de recursos hídricos, compreende Base Territorial Ambiental Unificada utilizada pela Secretaria de Meio Ambiente do Estado e pela CETESB, se inter-relacionando em diversos pontos com a gestão de recursos hídricos; b) Sistema Integrado de Bacias Hidrográficas – SIBH - informações sobre as redes pluviométrica, fluviométricas, piezométricas, operadas pelo DAEE ou órgãos e entidades fornecedoras destes dados; c) INFOAGUAS/CETESB - Sistema divulgador de informações da rede básica de monitoramento de qualidade das águas superficiais operada pela CETESB; d) QUALIÁGUAS/CETESB - Sistema gerenciador de dados gerados pela Rede Automática de Monitoramento da Qualidade das Águas; e) INTERÁGUAS/CETESB - Sistema dedicado a aquisição e manutenção de dados dos pontos da rede de monitoramento de qualidade das águas superficiais; f) SIA-Guarani/CETESB - Sistema especialista em gerenciar a rede de monitoramento da qualidade das águas subterrâneas; g) Sala de Cenários/CETESB - geoportal que conta com informações e ferramentas de apoio à análise no licenciamento com Avaliação de Impacto Ambiental, incluindo dados georreferenciados relacionados a recursos hídricos; h) Sistema de Outorgas (DAEE) e Sistema de Ato Convocatório e Cobrança pelo uso da água (DAEE). Importante mencionar que em dezembro de 2016 foi contratado o empreendimento "Plano Diretor de Sistema de Informação" com recursos FEHIDRO , cujo tomador é a CRHi e que pretende fornecer subsídio técnico para posterior contratação de um Sistema de Informação no âmbito do SIGRH, como ferramenta de auxílio na elaboração de Relatórios de Situação e Planos de Bacias.
</t>
  </si>
  <si>
    <t xml:space="preserve">A primeira divisão hidrográfica do Estado de São Paulo remonta ao ano de 1928, quando foram estabelecidas 8 zonas meteorológicas correspondentes às principais bacias hidrográficas, até a divisão atualmente vigente houve diversas alterações. A Política Estadual de Recursos Hídricos do Estado, estabelecida pela Lei 7.663/91, determina que a política atenderá a adoção da bacia hidrográfica como unidade físico-territorial de planejamento e gerenciamento e que constará do Plano Estadual de Recursos Hídricos a Divisão Hidrográfica do Estado que definirá unidades hidrográficas, com dimensões e características que permitam e justifiquem o gerenciamento descentralizado dos recursos hídricos. Com a aprovação da Lei 16.337/16, temos ratificada e mantida a divisão hidrográfica que vigora no estado desde 1994, conforme a Lei 9034/1994 que aprovou a divisão do Estado de São Paulo em vinte e duas Unidades Hidrográficas de Gerenciamento de Recursos Hídricos — UGRHI, divisões estas adotadas desde então pelos órgãos e entidades do Estado como referência para proposição de planos e programas voltados à gestão de recursos hídricos. 
</t>
  </si>
  <si>
    <t xml:space="preserve">Existe cadastro de usuários e de infraestrutura hídrica. Compete ao DAEE o cadastramento de usuários de recursos hídricos no Estado de São Paulo, de acordo com a Lei 7.663/91 devem ser cadastrados os seguintes usuários: 1) Usuário Industrial - aquele que utiliza recurso hídrico em empreendimento industrial, seja no processo, no abastecimento ou para uso sanitário e promova o lançamento de efluentes em corpos d'água superficiais; 2) Usuário Urbano Privado - aquele que utiliza recurso hídrico destinado principalmente ao consumo humano, nas chamadas soluções alternativas ou seja, em hotéis, condomínios, clubes, hospitais, shoppings centers, entre outros e promova o lançamento de efluentes em corpos d' água superficiais, mesmo fora do perímetro urbano; 3) Usuário Urbano Público - aquele que utiliza recurso hídrico para abastecimento público (SABESP, DAE's, SAE's etc.), em regime de concessão ou permissão e 4)  Usuários Públicos - Autarquias, Secretarias, Empresas de Economia Mista, etc, que utilizam água para seu próprio abastecimento e promova o lançamento de efluentes em corpos d'água superficiais, mesmo fora do perímetro urbano. </t>
  </si>
  <si>
    <t xml:space="preserve">Existe outorga ou cadastro tanto para captação como para lançamento. De acordo com o artigo 7º das disposições transitórias da Lei 7.663/91 cabe ao DAEE o poder outorgante. Conforme Decreto 41.258, de 31/10/1996, que aprovou o Regulamento da outorga de direitos de uso dos recursos hídricos, deve requisitar a outorga todo usuário que fizer uso ou interferência nos recursos hídricos das seguintes formas: 1) implantação de qualquer empreendimento que demande a utilização de recursos hídricos (superficiais ou subterrâneos); 2) na execução de obras ou serviços que possam alterar o regime (barramentos, canalizações, travessias, proteção de leito, etc.); 3) na execução de obras de extração de águas subterrâneas (poços profundos); 4) na derivação de água de seu curso ou depósito, superficial ou subterrâneo; 5) no lançamento de efluentes nos corpos d'água. A Portaria DAEE 2292/2006 define quais são as categorias de usuários isentas de outorga e cobrança. </t>
  </si>
  <si>
    <t>Existe carência de pessoal, equipamentos e veículos para realizar fiscalização regularmente. A fiscalização baseia-se essencialmente em denúncias, demandas do Ministério Público e de outros órgãos, ou da existência de processos de outorga para os quais foi solicitada, e não atendida, a complementação de documentos.</t>
  </si>
  <si>
    <t xml:space="preserve">Os órgãos gestores no Estado de São Paulo estão devidamente operantes e têm responsabilidades claras no tocante à gestão e acompanhamento das questões relativas à qualidade e quantidade das águas: 1) A CETESB - criada em 24 de julho de 1968, por meio do Decreto nº 50.079, inicialmente como Centro Tecnológico de Saneamento Básico e, a partir de 07 de agosto de 2009 quando passou a vigorar a Lei 13.542, denominada Companhia Ambiental do Estado de São Paulo - é o órgão responsável pela qualidade ambiental, pelo controle, fiscalização, monitoramento e licenciamento de atividades utilizadoras de recursos ambientais, com a preocupação fundamental de preservar e recuperar a qualidade das águas, do ar e do solo. 2) O DAEE - criado através da Lei 1.350, de dezembro de 1951 - através do planejamento, implantação, operação e monitoramento da infra-estrutura hídrica do Estado de São Paulo, responde pela quantidade e disponibilidade do recurso. 
Quanto à coordenação, conforme Decreto 54.653, cabe à CRHi - Coordenadoria de Recursos Hídricos que integra a estrutura da SSRH - coordenar e supervisionar o Sistema Integrado de Gerenciamento de Recursos Hídricos - SIGRH e a aplicação dos instrumentos da Política Estadual de Recursos Hídricos. Ao CORHI - Comitê Coordenador do Plano Estadual de Recursos Hídricos, órgão criado com o intuito de dar suporte ao CRH e aos CBHs, e que além dos órgãos gestores e SSRH conta com a Secretaria de Meio Ambiente em sua composição, cabe, inclusive, promover a integração entre os componentes do SIGRH, a articulação com os demais sistemas do Estado em matéria correlata, com o setor privado e a sociedade civil, bem como promover a articulação com o Sistema Nacional de Gerenciamento dos Recursos Hídricos, com os Estados vizinhos e com os municípios do Estado de São Paulo.
</t>
  </si>
  <si>
    <t xml:space="preserve">De acordo com o Relatório de Qualidade das Águas Superficiais da CETESB, publicado em 2016,  a  situação da integração da rede CETESB com a Rede Nacional de Monitoramento de Qualidade das Águas (RNQA) - ANA,  totalizava 210 pontos integrados até o final de 2015, o que corresponde a 84 % dos 251 pontos previstos pelo Programa de Avaliação da Qualidade das Águas - PNQA.  Os dados obtidos pela Rede da CETESB, incluindo os dos pontos integrados à RNQA,  são encaminhados anualmente para a ANA. Em reunião com a ANA, em fevereiro de 2017, a meta foi reajustada para 249 pontos, dos quais 227 já foram integrados à RNQA em 2016, o que corresponde a 90 % de atendimento a meta. </t>
  </si>
  <si>
    <t>A SSRH, enquanto área de recursos hídricos, exerce participação e influência na gestão de infraestrutura hídrica (planejamento de obras, administração, manutenção e operação) restrita aos aspectos regulatórios básicos como outorga em nível estadual e federal, licenciamento, cobrança, operação de reservatórios e sistemas de transposição de águas.</t>
  </si>
  <si>
    <t xml:space="preserve">Existe o Programa Estadual de Prevenção de Desastres Naturais e de Redução de Riscos Geológicos - PDN, que conta com um Comitê Deliberativo e um Grupo de Articulação de Ações Executivas - GAAE. DAEE, CEMADEN, ANA, FUNDAG, SAISP operam pontos de monitoramento. Radares meteorológicos são operados pelo DAEE e UNESP. Existem salas de situação, a Defesa Civil comunica os alertas aos municípios, a análise das comunicações possibilita afirmar que há avanço no mapeamento de riscos municipais. Em oficina do PROGESTÃO foi salientado por técnicos que apesar de apresentar melhora a integração federativa se mostra como a principal deficiência no tocante à temática, existe necessidade de melhoria contínua do sistema de monitoramento, déficit de recursos humanos e de custeio para manutenção da rede. Para o aprimoramento das ações desenvolvidas são necessários investimentos que garantam recursos para custeio do monitoramento. 
</t>
  </si>
  <si>
    <t xml:space="preserve">A cobrança pelo uso da água foi instituída pela Lei nº 12183/2005 e regulamentada, para os usuários urbanos e industriais, pelo Decreto nº 50.667/2006. Das 22 Unidades de Gerenciamento de Recursos Hídricos - UGRHI do Estado, 9 iniciaram a emissão de boletos entre 2007 e 2016. Durante 2017 está previsto o início da cobrança em mais 4 UGRHI.  Os valores cobrados são aqueles estipulados nos estudos de fundamentação da cobrança de cada UGRHI estando prevista sua atualização após dois anos da implantação, sendo que para a UGRHI 5-PCJ os valores foram revisados em 2015.  </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</si>
</sst>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0"/>
      <color indexed="8"/>
      <name val="Calibri"/>
      <family val="2"/>
    </font>
    <font>
      <b/>
      <sz val="14"/>
      <color indexed="8"/>
      <name val="Calibri"/>
      <family val="2"/>
    </font>
    <font>
      <sz val="10"/>
      <color indexed="8"/>
      <name val="Calibri"/>
      <family val="2"/>
    </font>
    <font>
      <b/>
      <sz val="12"/>
      <color indexed="8"/>
      <name val="Calibri"/>
      <family val="2"/>
    </font>
    <font>
      <b/>
      <sz val="11"/>
      <color indexed="8"/>
      <name val="Calibri"/>
      <family val="2"/>
    </font>
    <font>
      <sz val="11"/>
      <color indexed="9"/>
      <name val="Calibri"/>
      <family val="2"/>
    </font>
    <font>
      <sz val="11"/>
      <color indexed="56"/>
      <name val="Calibri"/>
      <family val="2"/>
    </font>
    <font>
      <sz val="11"/>
      <color indexed="10"/>
      <name val="Calibri"/>
      <family val="2"/>
    </font>
    <font>
      <b/>
      <sz val="12"/>
      <color indexed="8"/>
      <name val="Arial"/>
      <family val="2"/>
    </font>
    <font>
      <b/>
      <u/>
      <vertAlign val="superscript"/>
      <sz val="12"/>
      <color indexed="8"/>
      <name val="Arial"/>
      <family val="2"/>
    </font>
    <font>
      <sz val="11"/>
      <color indexed="8"/>
      <name val="Arial"/>
      <family val="2"/>
    </font>
    <font>
      <sz val="12"/>
      <color indexed="8"/>
      <name val="Calibri"/>
      <family val="2"/>
    </font>
    <font>
      <sz val="10"/>
      <color indexed="10"/>
      <name val="Calibri"/>
      <family val="2"/>
    </font>
    <font>
      <sz val="10"/>
      <name val="Calibri"/>
      <family val="2"/>
    </font>
    <font>
      <sz val="8"/>
      <name val="Calibri"/>
      <family val="2"/>
    </font>
    <font>
      <sz val="10"/>
      <color rgb="FFFF0000"/>
      <name val="Calibri"/>
      <family val="2"/>
    </font>
    <font>
      <sz val="10"/>
      <color theme="1"/>
      <name val="Calibri"/>
      <family val="2"/>
      <scheme val="minor"/>
    </font>
    <font>
      <sz val="14"/>
      <color indexed="8"/>
      <name val="Calibri"/>
      <family val="2"/>
    </font>
    <font>
      <b/>
      <sz val="10"/>
      <color indexed="8"/>
      <name val="Calibri"/>
      <family val="2"/>
    </font>
    <font>
      <sz val="9"/>
      <color indexed="81"/>
      <name val="Tahoma"/>
      <family val="2"/>
    </font>
    <font>
      <u/>
      <sz val="11"/>
      <color theme="10"/>
      <name val="Calibri"/>
      <family val="2"/>
      <scheme val="minor"/>
    </font>
    <font>
      <u/>
      <sz val="10"/>
      <color theme="10"/>
      <name val="Calibri"/>
      <family val="2"/>
      <scheme val="minor"/>
    </font>
    <font>
      <sz val="11"/>
      <color theme="0"/>
      <name val="Calibri"/>
      <family val="2"/>
      <scheme val="minor"/>
    </font>
    <font>
      <sz val="11"/>
      <name val="Calibri"/>
      <family val="2"/>
      <scheme val="minor"/>
    </font>
    <font>
      <b/>
      <sz val="18"/>
      <color theme="1"/>
      <name val="Calibri"/>
      <family val="2"/>
      <scheme val="minor"/>
    </font>
  </fonts>
  <fills count="8">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55"/>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3499862666707357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21" fillId="0" borderId="0" applyNumberFormat="0" applyFill="0" applyBorder="0" applyAlignment="0" applyProtection="0"/>
  </cellStyleXfs>
  <cellXfs count="132">
    <xf numFmtId="0" fontId="0" fillId="0" borderId="0" xfId="0"/>
    <xf numFmtId="0" fontId="0" fillId="0" borderId="0" xfId="0" applyBorder="1" applyProtection="1"/>
    <xf numFmtId="0" fontId="0" fillId="0" borderId="0" xfId="0" applyProtection="1"/>
    <xf numFmtId="0" fontId="0" fillId="2" borderId="0" xfId="0" applyFill="1" applyBorder="1" applyProtection="1"/>
    <xf numFmtId="0" fontId="3" fillId="2" borderId="0" xfId="0" applyFont="1" applyFill="1" applyBorder="1" applyProtection="1"/>
    <xf numFmtId="0" fontId="4" fillId="2" borderId="0" xfId="0" applyFont="1" applyFill="1" applyBorder="1" applyProtection="1"/>
    <xf numFmtId="9" fontId="6" fillId="2" borderId="0" xfId="0" applyNumberFormat="1" applyFont="1" applyFill="1" applyBorder="1" applyProtection="1"/>
    <xf numFmtId="0" fontId="1" fillId="2" borderId="1" xfId="0" applyFont="1" applyFill="1" applyBorder="1" applyAlignment="1" applyProtection="1">
      <alignment horizontal="center" vertical="center"/>
      <protection locked="0"/>
    </xf>
    <xf numFmtId="0" fontId="3" fillId="2" borderId="0" xfId="0" applyFont="1" applyFill="1" applyBorder="1" applyAlignment="1" applyProtection="1"/>
    <xf numFmtId="0" fontId="0" fillId="2" borderId="0" xfId="0" applyFill="1" applyBorder="1" applyAlignment="1" applyProtection="1">
      <alignment horizontal="right"/>
    </xf>
    <xf numFmtId="0" fontId="4" fillId="2" borderId="0" xfId="0" applyFont="1" applyFill="1" applyBorder="1" applyAlignment="1" applyProtection="1"/>
    <xf numFmtId="0" fontId="9" fillId="0" borderId="3" xfId="0" applyFont="1" applyBorder="1" applyAlignment="1">
      <alignment horizontal="center" vertical="center" wrapText="1"/>
    </xf>
    <xf numFmtId="0" fontId="9" fillId="0" borderId="4" xfId="0" applyFont="1" applyBorder="1" applyAlignment="1">
      <alignment horizontal="left" vertical="center" wrapText="1"/>
    </xf>
    <xf numFmtId="0" fontId="9" fillId="0" borderId="4" xfId="0" applyFont="1" applyBorder="1" applyAlignment="1">
      <alignment horizontal="center" vertical="center" wrapText="1"/>
    </xf>
    <xf numFmtId="0" fontId="11" fillId="0" borderId="3" xfId="0" applyFont="1" applyBorder="1" applyAlignment="1">
      <alignment vertical="center" wrapText="1"/>
    </xf>
    <xf numFmtId="0" fontId="11" fillId="0" borderId="4" xfId="0" applyFont="1" applyBorder="1" applyAlignment="1">
      <alignment horizontal="justify" vertical="center" wrapText="1"/>
    </xf>
    <xf numFmtId="0" fontId="11" fillId="0" borderId="4" xfId="0" applyFont="1" applyBorder="1" applyAlignment="1">
      <alignment vertical="center" wrapText="1"/>
    </xf>
    <xf numFmtId="0" fontId="1" fillId="2" borderId="0" xfId="0" applyFont="1" applyFill="1" applyBorder="1" applyProtection="1"/>
    <xf numFmtId="0" fontId="12" fillId="0" borderId="0" xfId="0" applyFont="1" applyFill="1" applyBorder="1" applyAlignment="1">
      <alignment horizontal="center" vertical="center" wrapText="1"/>
    </xf>
    <xf numFmtId="0" fontId="0" fillId="2" borderId="0" xfId="0" applyFill="1" applyProtection="1"/>
    <xf numFmtId="0" fontId="0" fillId="0" borderId="1" xfId="0" applyBorder="1" applyAlignment="1">
      <alignment horizontal="center" vertical="center"/>
    </xf>
    <xf numFmtId="0" fontId="1" fillId="2" borderId="0" xfId="0" applyFont="1" applyFill="1" applyAlignment="1" applyProtection="1">
      <alignment horizontal="center" vertical="center"/>
    </xf>
    <xf numFmtId="0" fontId="13" fillId="2" borderId="0" xfId="0" applyFont="1" applyFill="1" applyBorder="1" applyProtection="1"/>
    <xf numFmtId="0" fontId="8" fillId="2" borderId="0" xfId="0" applyFont="1" applyFill="1" applyProtection="1"/>
    <xf numFmtId="0" fontId="1" fillId="2" borderId="0" xfId="0" applyFont="1" applyFill="1" applyBorder="1" applyAlignment="1" applyProtection="1">
      <alignment horizontal="left"/>
    </xf>
    <xf numFmtId="0" fontId="0" fillId="2" borderId="5" xfId="0" applyFill="1" applyBorder="1" applyProtection="1"/>
    <xf numFmtId="0" fontId="1" fillId="2" borderId="5" xfId="0" applyFont="1" applyFill="1" applyBorder="1" applyProtection="1"/>
    <xf numFmtId="0" fontId="13" fillId="2" borderId="5" xfId="0" applyFont="1" applyFill="1" applyBorder="1" applyProtection="1"/>
    <xf numFmtId="0" fontId="1" fillId="2" borderId="0" xfId="0" applyFont="1" applyFill="1" applyBorder="1" applyAlignment="1" applyProtection="1">
      <alignment horizontal="left" vertical="center"/>
    </xf>
    <xf numFmtId="0" fontId="14" fillId="2" borderId="5" xfId="0" applyFont="1" applyFill="1" applyBorder="1" applyProtection="1"/>
    <xf numFmtId="0" fontId="14" fillId="2" borderId="0" xfId="0" applyFont="1" applyFill="1" applyBorder="1" applyProtection="1"/>
    <xf numFmtId="0" fontId="0" fillId="3" borderId="0" xfId="0" applyFill="1" applyBorder="1" applyProtection="1"/>
    <xf numFmtId="0" fontId="0" fillId="3" borderId="2" xfId="0" applyFill="1" applyBorder="1" applyProtection="1"/>
    <xf numFmtId="0" fontId="0" fillId="2" borderId="0" xfId="0" applyFont="1" applyFill="1" applyBorder="1" applyAlignment="1" applyProtection="1">
      <alignment horizontal="right"/>
    </xf>
    <xf numFmtId="0" fontId="14" fillId="2" borderId="0" xfId="0" applyFont="1" applyFill="1" applyBorder="1" applyAlignment="1" applyProtection="1"/>
    <xf numFmtId="0" fontId="0" fillId="6" borderId="0" xfId="0" applyFill="1" applyBorder="1" applyProtection="1"/>
    <xf numFmtId="0" fontId="0" fillId="6" borderId="0" xfId="0" applyFill="1" applyProtection="1"/>
    <xf numFmtId="1" fontId="12" fillId="0" borderId="4" xfId="0" applyNumberFormat="1" applyFont="1" applyBorder="1" applyAlignment="1">
      <alignment horizontal="center" vertical="center" wrapText="1"/>
    </xf>
    <xf numFmtId="1" fontId="12" fillId="4" borderId="4" xfId="0" applyNumberFormat="1" applyFont="1" applyFill="1" applyBorder="1" applyAlignment="1">
      <alignment horizontal="center" vertical="center" wrapText="1"/>
    </xf>
    <xf numFmtId="1" fontId="12" fillId="7" borderId="4" xfId="0" applyNumberFormat="1" applyFont="1" applyFill="1" applyBorder="1" applyAlignment="1">
      <alignment horizontal="center" vertical="center" wrapText="1"/>
    </xf>
    <xf numFmtId="0" fontId="14" fillId="2" borderId="0" xfId="0" applyFont="1" applyFill="1" applyBorder="1" applyAlignment="1" applyProtection="1">
      <alignment horizontal="left"/>
    </xf>
    <xf numFmtId="0" fontId="14" fillId="2" borderId="0" xfId="0" applyFont="1" applyFill="1" applyBorder="1" applyAlignment="1" applyProtection="1">
      <alignment horizontal="left"/>
    </xf>
    <xf numFmtId="0" fontId="3" fillId="2" borderId="0" xfId="0" applyFont="1" applyFill="1" applyBorder="1" applyAlignment="1" applyProtection="1">
      <alignment vertical="center"/>
    </xf>
    <xf numFmtId="0" fontId="1" fillId="2" borderId="0" xfId="0" applyFont="1" applyFill="1" applyBorder="1" applyAlignment="1" applyProtection="1">
      <alignment vertical="center"/>
    </xf>
    <xf numFmtId="0" fontId="17" fillId="2" borderId="0" xfId="0" applyFont="1" applyFill="1" applyBorder="1" applyProtection="1"/>
    <xf numFmtId="0" fontId="19" fillId="2" borderId="0" xfId="0" applyFont="1" applyFill="1" applyBorder="1" applyProtection="1"/>
    <xf numFmtId="0" fontId="0" fillId="2" borderId="0" xfId="0" applyFill="1" applyBorder="1" applyAlignment="1" applyProtection="1">
      <alignment horizontal="justify" vertical="top" wrapText="1"/>
    </xf>
    <xf numFmtId="0" fontId="17" fillId="0" borderId="0" xfId="0" applyFont="1" applyBorder="1" applyProtection="1"/>
    <xf numFmtId="0" fontId="3" fillId="6" borderId="0" xfId="0" applyFont="1" applyFill="1" applyBorder="1" applyAlignment="1" applyProtection="1">
      <alignment vertical="center"/>
    </xf>
    <xf numFmtId="0" fontId="1" fillId="6" borderId="0" xfId="0" applyFont="1" applyFill="1" applyBorder="1" applyAlignment="1" applyProtection="1">
      <alignment horizontal="center" vertical="center"/>
    </xf>
    <xf numFmtId="0" fontId="1" fillId="6" borderId="0" xfId="0" applyFont="1" applyFill="1" applyBorder="1" applyAlignment="1" applyProtection="1"/>
    <xf numFmtId="0" fontId="1" fillId="6" borderId="0" xfId="0" applyFont="1" applyFill="1" applyBorder="1" applyAlignment="1" applyProtection="1">
      <alignment horizontal="right"/>
    </xf>
    <xf numFmtId="0" fontId="3" fillId="2" borderId="0" xfId="0" applyFont="1" applyFill="1" applyBorder="1" applyAlignment="1" applyProtection="1">
      <alignment vertical="top" wrapText="1"/>
    </xf>
    <xf numFmtId="0" fontId="1" fillId="5" borderId="1" xfId="0" applyFont="1" applyFill="1" applyBorder="1" applyAlignment="1" applyProtection="1">
      <alignment horizontal="center" vertical="center"/>
      <protection locked="0"/>
    </xf>
    <xf numFmtId="0" fontId="17" fillId="0" borderId="0" xfId="0" applyFont="1" applyAlignment="1">
      <alignment vertical="center"/>
    </xf>
    <xf numFmtId="0" fontId="17" fillId="0" borderId="0" xfId="0" applyFont="1"/>
    <xf numFmtId="0" fontId="18" fillId="2" borderId="0" xfId="0" applyFont="1" applyFill="1" applyBorder="1" applyAlignment="1" applyProtection="1"/>
    <xf numFmtId="0" fontId="14" fillId="2" borderId="0" xfId="0" applyFont="1" applyFill="1" applyBorder="1" applyAlignment="1" applyProtection="1">
      <alignment vertical="top" wrapText="1"/>
    </xf>
    <xf numFmtId="0" fontId="22" fillId="0" borderId="0" xfId="1" applyFont="1" applyBorder="1" applyProtection="1"/>
    <xf numFmtId="0" fontId="17" fillId="0" borderId="0" xfId="0" applyFont="1" applyProtection="1"/>
    <xf numFmtId="0" fontId="14" fillId="2" borderId="0" xfId="0" applyFont="1" applyFill="1" applyBorder="1" applyAlignment="1" applyProtection="1">
      <alignment horizontal="left"/>
    </xf>
    <xf numFmtId="0" fontId="17" fillId="0" borderId="0" xfId="0" applyFont="1" applyAlignment="1">
      <alignment horizontal="center" vertical="center"/>
    </xf>
    <xf numFmtId="0" fontId="9" fillId="0" borderId="1" xfId="0" applyFont="1" applyBorder="1" applyAlignment="1">
      <alignment horizontal="center" vertical="center" wrapText="1"/>
    </xf>
    <xf numFmtId="0" fontId="0" fillId="0" borderId="0" xfId="0" applyAlignment="1" applyProtection="1">
      <alignment horizontal="center"/>
    </xf>
    <xf numFmtId="0" fontId="23" fillId="6" borderId="0" xfId="0" applyFont="1" applyFill="1" applyBorder="1" applyAlignment="1" applyProtection="1">
      <alignment horizontal="center"/>
    </xf>
    <xf numFmtId="0" fontId="0" fillId="0" borderId="0" xfId="0" applyFont="1" applyProtection="1"/>
    <xf numFmtId="0" fontId="0" fillId="0" borderId="0" xfId="0" applyFont="1" applyAlignment="1" applyProtection="1"/>
    <xf numFmtId="0" fontId="0" fillId="0" borderId="0" xfId="0" applyFont="1" applyAlignment="1" applyProtection="1">
      <alignment horizontal="center"/>
    </xf>
    <xf numFmtId="0" fontId="0"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14" fontId="24" fillId="0" borderId="0" xfId="0" applyNumberFormat="1" applyFont="1" applyFill="1" applyBorder="1" applyAlignment="1" applyProtection="1">
      <alignment horizontal="center" vertical="center"/>
    </xf>
    <xf numFmtId="0" fontId="0" fillId="0" borderId="0" xfId="0" applyFont="1" applyFill="1" applyAlignment="1" applyProtection="1">
      <alignment horizontal="center"/>
    </xf>
    <xf numFmtId="0" fontId="2" fillId="2" borderId="0" xfId="0" applyFont="1" applyFill="1" applyBorder="1" applyAlignment="1" applyProtection="1">
      <alignment vertical="center"/>
    </xf>
    <xf numFmtId="0" fontId="0" fillId="7" borderId="0" xfId="0" applyFill="1" applyProtection="1"/>
    <xf numFmtId="0" fontId="1" fillId="7" borderId="0" xfId="0" applyFont="1" applyFill="1" applyBorder="1" applyProtection="1"/>
    <xf numFmtId="0" fontId="17" fillId="7" borderId="0" xfId="0" applyFont="1" applyFill="1" applyProtection="1"/>
    <xf numFmtId="0" fontId="14" fillId="2" borderId="0" xfId="0" applyFont="1" applyFill="1" applyBorder="1" applyAlignment="1" applyProtection="1">
      <alignment horizontal="justify" vertical="center" wrapText="1"/>
    </xf>
    <xf numFmtId="0" fontId="14" fillId="2" borderId="0" xfId="0" applyFont="1" applyFill="1" applyBorder="1" applyAlignment="1" applyProtection="1">
      <alignment horizontal="left" vertical="top" wrapText="1"/>
    </xf>
    <xf numFmtId="0" fontId="14" fillId="2" borderId="0" xfId="0" applyFont="1" applyFill="1" applyBorder="1" applyAlignment="1" applyProtection="1">
      <alignment horizontal="justify" vertical="top" wrapText="1"/>
    </xf>
    <xf numFmtId="0" fontId="14" fillId="2" borderId="0" xfId="0" applyFont="1" applyFill="1" applyBorder="1" applyAlignment="1" applyProtection="1">
      <alignment horizontal="left"/>
    </xf>
    <xf numFmtId="0" fontId="1" fillId="2" borderId="0" xfId="0" applyFont="1" applyFill="1" applyBorder="1" applyAlignment="1" applyProtection="1">
      <alignment horizontal="right" wrapText="1"/>
    </xf>
    <xf numFmtId="0" fontId="1" fillId="2" borderId="7" xfId="0" applyFont="1" applyFill="1" applyBorder="1" applyAlignment="1" applyProtection="1">
      <alignment horizontal="right" wrapText="1"/>
    </xf>
    <xf numFmtId="0" fontId="3" fillId="2" borderId="0"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0" xfId="0" applyFont="1" applyFill="1" applyBorder="1" applyAlignment="1" applyProtection="1">
      <alignment horizontal="right"/>
    </xf>
    <xf numFmtId="0" fontId="3" fillId="2" borderId="7" xfId="0" applyFont="1" applyFill="1" applyBorder="1" applyAlignment="1" applyProtection="1">
      <alignment horizontal="right"/>
    </xf>
    <xf numFmtId="0" fontId="1" fillId="6" borderId="10" xfId="0" applyFont="1" applyFill="1" applyBorder="1" applyAlignment="1" applyProtection="1">
      <alignment horizontal="center" vertical="center"/>
    </xf>
    <xf numFmtId="0" fontId="1" fillId="6" borderId="12" xfId="0" applyFont="1" applyFill="1" applyBorder="1" applyAlignment="1" applyProtection="1">
      <alignment horizontal="center" vertical="center"/>
    </xf>
    <xf numFmtId="3" fontId="1" fillId="2" borderId="10" xfId="0" applyNumberFormat="1" applyFont="1" applyFill="1" applyBorder="1" applyAlignment="1" applyProtection="1">
      <alignment horizontal="left" vertical="center"/>
      <protection locked="0"/>
    </xf>
    <xf numFmtId="0" fontId="1" fillId="2" borderId="11" xfId="0" applyFont="1" applyFill="1" applyBorder="1" applyAlignment="1" applyProtection="1">
      <alignment horizontal="left" vertical="center"/>
      <protection locked="0"/>
    </xf>
    <xf numFmtId="0" fontId="1" fillId="2" borderId="12" xfId="0" applyFont="1" applyFill="1" applyBorder="1" applyAlignment="1" applyProtection="1">
      <alignment horizontal="left" vertical="center"/>
      <protection locked="0"/>
    </xf>
    <xf numFmtId="0" fontId="1" fillId="2" borderId="10"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xf>
    <xf numFmtId="0" fontId="1" fillId="6" borderId="0" xfId="0" applyFont="1" applyFill="1" applyBorder="1" applyAlignment="1" applyProtection="1">
      <alignment horizontal="right"/>
    </xf>
    <xf numFmtId="0" fontId="1" fillId="6" borderId="7" xfId="0" applyFont="1" applyFill="1" applyBorder="1" applyAlignment="1" applyProtection="1">
      <alignment horizontal="right"/>
    </xf>
    <xf numFmtId="0" fontId="3" fillId="6" borderId="0" xfId="0" applyFont="1" applyFill="1" applyBorder="1" applyAlignment="1" applyProtection="1">
      <alignment horizontal="right"/>
    </xf>
    <xf numFmtId="0" fontId="2" fillId="2" borderId="0" xfId="0" applyFont="1" applyFill="1" applyBorder="1" applyAlignment="1" applyProtection="1">
      <alignment horizontal="center" vertical="center"/>
    </xf>
    <xf numFmtId="0" fontId="17" fillId="6" borderId="17" xfId="0" applyFont="1" applyFill="1" applyBorder="1" applyAlignment="1" applyProtection="1">
      <alignment horizontal="justify" vertical="top" wrapText="1"/>
    </xf>
    <xf numFmtId="0" fontId="17" fillId="6" borderId="6" xfId="0" applyFont="1" applyFill="1" applyBorder="1" applyAlignment="1" applyProtection="1">
      <alignment horizontal="justify" vertical="top" wrapText="1"/>
    </xf>
    <xf numFmtId="0" fontId="17" fillId="6" borderId="9" xfId="0" applyFont="1" applyFill="1" applyBorder="1" applyAlignment="1" applyProtection="1">
      <alignment horizontal="justify" vertical="top" wrapText="1"/>
    </xf>
    <xf numFmtId="0" fontId="17" fillId="6" borderId="13" xfId="0" applyFont="1" applyFill="1" applyBorder="1" applyAlignment="1" applyProtection="1">
      <alignment horizontal="justify" vertical="top" wrapText="1"/>
    </xf>
    <xf numFmtId="0" fontId="17" fillId="6" borderId="0" xfId="0" applyFont="1" applyFill="1" applyBorder="1" applyAlignment="1" applyProtection="1">
      <alignment horizontal="justify" vertical="top" wrapText="1"/>
    </xf>
    <xf numFmtId="0" fontId="17" fillId="6" borderId="7" xfId="0" applyFont="1" applyFill="1" applyBorder="1" applyAlignment="1" applyProtection="1">
      <alignment horizontal="justify" vertical="top" wrapText="1"/>
    </xf>
    <xf numFmtId="0" fontId="17" fillId="6" borderId="18" xfId="0" applyFont="1" applyFill="1" applyBorder="1" applyAlignment="1" applyProtection="1">
      <alignment horizontal="justify" vertical="top" wrapText="1"/>
    </xf>
    <xf numFmtId="0" fontId="17" fillId="6" borderId="2" xfId="0" applyFont="1" applyFill="1" applyBorder="1" applyAlignment="1" applyProtection="1">
      <alignment horizontal="justify" vertical="top" wrapText="1"/>
    </xf>
    <xf numFmtId="0" fontId="17" fillId="6" borderId="8" xfId="0" applyFont="1" applyFill="1" applyBorder="1" applyAlignment="1" applyProtection="1">
      <alignment horizontal="justify" vertical="top" wrapText="1"/>
    </xf>
    <xf numFmtId="0" fontId="17" fillId="5" borderId="17" xfId="0" applyFont="1" applyFill="1" applyBorder="1" applyAlignment="1" applyProtection="1">
      <alignment horizontal="justify" vertical="top" wrapText="1"/>
      <protection locked="0"/>
    </xf>
    <xf numFmtId="0" fontId="17" fillId="5" borderId="6" xfId="0" applyFont="1" applyFill="1" applyBorder="1" applyAlignment="1" applyProtection="1">
      <alignment horizontal="justify" vertical="top" wrapText="1"/>
      <protection locked="0"/>
    </xf>
    <xf numFmtId="0" fontId="17" fillId="5" borderId="9" xfId="0" applyFont="1" applyFill="1" applyBorder="1" applyAlignment="1" applyProtection="1">
      <alignment horizontal="justify" vertical="top" wrapText="1"/>
      <protection locked="0"/>
    </xf>
    <xf numFmtId="0" fontId="17" fillId="5" borderId="13" xfId="0" applyFont="1" applyFill="1" applyBorder="1" applyAlignment="1" applyProtection="1">
      <alignment horizontal="justify" vertical="top" wrapText="1"/>
      <protection locked="0"/>
    </xf>
    <xf numFmtId="0" fontId="17" fillId="5" borderId="0" xfId="0" applyFont="1" applyFill="1" applyBorder="1" applyAlignment="1" applyProtection="1">
      <alignment horizontal="justify" vertical="top" wrapText="1"/>
      <protection locked="0"/>
    </xf>
    <xf numFmtId="0" fontId="17" fillId="5" borderId="7" xfId="0" applyFont="1" applyFill="1" applyBorder="1" applyAlignment="1" applyProtection="1">
      <alignment horizontal="justify" vertical="top" wrapText="1"/>
      <protection locked="0"/>
    </xf>
    <xf numFmtId="0" fontId="17" fillId="5" borderId="18" xfId="0" applyFont="1" applyFill="1" applyBorder="1" applyAlignment="1" applyProtection="1">
      <alignment horizontal="justify" vertical="top" wrapText="1"/>
      <protection locked="0"/>
    </xf>
    <xf numFmtId="0" fontId="17" fillId="5" borderId="2" xfId="0" applyFont="1" applyFill="1" applyBorder="1" applyAlignment="1" applyProtection="1">
      <alignment horizontal="justify" vertical="top" wrapText="1"/>
      <protection locked="0"/>
    </xf>
    <xf numFmtId="0" fontId="17" fillId="5" borderId="8" xfId="0" applyFont="1" applyFill="1" applyBorder="1" applyAlignment="1" applyProtection="1">
      <alignment horizontal="justify" vertical="top" wrapText="1"/>
      <protection locked="0"/>
    </xf>
    <xf numFmtId="0" fontId="3" fillId="2" borderId="0" xfId="0" applyFont="1" applyFill="1" applyBorder="1" applyAlignment="1" applyProtection="1">
      <alignment horizontal="center" vertical="top" wrapText="1"/>
    </xf>
    <xf numFmtId="0" fontId="25" fillId="2" borderId="0"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16" fillId="2" borderId="0" xfId="0" applyFont="1" applyFill="1" applyAlignment="1" applyProtection="1">
      <alignment horizontal="left" vertical="center"/>
    </xf>
    <xf numFmtId="0" fontId="1" fillId="3" borderId="2" xfId="0" applyFont="1" applyFill="1" applyBorder="1" applyAlignment="1" applyProtection="1">
      <alignment horizontal="center" vertical="top"/>
    </xf>
    <xf numFmtId="0" fontId="5" fillId="2" borderId="0" xfId="0" applyFont="1" applyFill="1" applyAlignment="1" applyProtection="1">
      <alignment horizontal="center" vertical="center" wrapText="1"/>
    </xf>
    <xf numFmtId="0" fontId="18" fillId="2" borderId="0" xfId="0" applyFont="1" applyFill="1" applyBorder="1" applyAlignment="1" applyProtection="1">
      <alignment horizontal="center" vertical="center"/>
    </xf>
    <xf numFmtId="0" fontId="1" fillId="3" borderId="0"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0" xfId="0" applyFont="1" applyFill="1" applyBorder="1" applyAlignment="1" applyProtection="1">
      <alignment horizontal="center" vertical="top"/>
    </xf>
    <xf numFmtId="0" fontId="7" fillId="6" borderId="6" xfId="0" applyFont="1" applyFill="1" applyBorder="1" applyAlignment="1" applyProtection="1">
      <alignment horizontal="center"/>
    </xf>
    <xf numFmtId="0" fontId="17" fillId="0" borderId="0" xfId="0" applyFont="1" applyAlignment="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 xfId="0" applyFont="1" applyBorder="1" applyAlignment="1">
      <alignment horizontal="center" vertical="center" wrapText="1"/>
    </xf>
    <xf numFmtId="0" fontId="0" fillId="0" borderId="0" xfId="0" applyFont="1" applyAlignment="1" applyProtection="1">
      <alignment horizontal="center"/>
    </xf>
  </cellXfs>
  <cellStyles count="2">
    <cellStyle name="Hiperlink" xfId="1" builtinId="8"/>
    <cellStyle name="Normal" xfId="0" builtinId="0"/>
  </cellStyles>
  <dxfs count="17">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074"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17</xdr:col>
      <xdr:colOff>485775</xdr:colOff>
      <xdr:row>0</xdr:row>
      <xdr:rowOff>114300</xdr:rowOff>
    </xdr:from>
    <xdr:to>
      <xdr:col>21</xdr:col>
      <xdr:colOff>19050</xdr:colOff>
      <xdr:row>3</xdr:row>
      <xdr:rowOff>38100</xdr:rowOff>
    </xdr:to>
    <xdr:pic>
      <xdr:nvPicPr>
        <xdr:cNvPr id="1026"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7810500" y="495300"/>
          <a:ext cx="1514475" cy="495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17</xdr:col>
      <xdr:colOff>485775</xdr:colOff>
      <xdr:row>0</xdr:row>
      <xdr:rowOff>114300</xdr:rowOff>
    </xdr:from>
    <xdr:ext cx="1514475" cy="495300"/>
    <xdr:pic>
      <xdr:nvPicPr>
        <xdr:cNvPr id="3"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59"/>
  <sheetViews>
    <sheetView view="pageBreakPreview" zoomScaleNormal="100" zoomScaleSheetLayoutView="100" workbookViewId="0">
      <selection activeCell="G19" sqref="G19:M19"/>
    </sheetView>
  </sheetViews>
  <sheetFormatPr defaultColWidth="9.140625"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3" ht="15.75" x14ac:dyDescent="0.25">
      <c r="A1" s="3"/>
      <c r="B1" s="4"/>
      <c r="C1" s="4"/>
      <c r="D1" s="4"/>
      <c r="E1" s="5"/>
      <c r="F1" s="3"/>
      <c r="G1" s="3"/>
      <c r="H1" s="3"/>
      <c r="I1" s="3"/>
      <c r="J1" s="3"/>
      <c r="K1" s="3"/>
      <c r="L1" s="3"/>
      <c r="M1" s="3"/>
      <c r="N1" s="3"/>
      <c r="O1" s="3"/>
      <c r="P1" s="35"/>
      <c r="Q1" s="95"/>
      <c r="R1" s="95"/>
      <c r="S1" s="95"/>
      <c r="T1" s="95"/>
      <c r="U1" s="49"/>
      <c r="V1" s="3"/>
      <c r="W1" s="1"/>
    </row>
    <row r="2" spans="1:23" ht="15" customHeight="1" x14ac:dyDescent="0.25">
      <c r="A2" s="3"/>
      <c r="B2" s="3"/>
      <c r="C2" s="3"/>
      <c r="D2" s="3"/>
      <c r="E2" s="96" t="s">
        <v>346</v>
      </c>
      <c r="F2" s="96"/>
      <c r="G2" s="96"/>
      <c r="H2" s="96"/>
      <c r="I2" s="96"/>
      <c r="J2" s="96"/>
      <c r="K2" s="96"/>
      <c r="L2" s="96"/>
      <c r="M2" s="96"/>
      <c r="N2" s="96"/>
      <c r="O2" s="96"/>
      <c r="P2" s="96"/>
      <c r="Q2" s="96"/>
      <c r="R2" s="96"/>
      <c r="S2" s="3"/>
      <c r="T2" s="3"/>
      <c r="U2" s="3"/>
      <c r="V2" s="3"/>
      <c r="W2" s="1"/>
    </row>
    <row r="3" spans="1:23" ht="15" customHeight="1" x14ac:dyDescent="0.25">
      <c r="A3" s="3"/>
      <c r="B3" s="3"/>
      <c r="C3" s="3"/>
      <c r="D3" s="3"/>
      <c r="E3" s="96"/>
      <c r="F3" s="96"/>
      <c r="G3" s="96"/>
      <c r="H3" s="96"/>
      <c r="I3" s="96"/>
      <c r="J3" s="96"/>
      <c r="K3" s="96"/>
      <c r="L3" s="96"/>
      <c r="M3" s="96"/>
      <c r="N3" s="96"/>
      <c r="O3" s="96"/>
      <c r="P3" s="96"/>
      <c r="Q3" s="96"/>
      <c r="R3" s="96"/>
      <c r="S3" s="3"/>
      <c r="T3" s="3"/>
      <c r="U3" s="3"/>
      <c r="V3" s="3"/>
      <c r="W3" s="1"/>
    </row>
    <row r="4" spans="1:23" ht="15" customHeight="1" x14ac:dyDescent="0.25">
      <c r="A4" s="3"/>
      <c r="B4" s="3"/>
      <c r="C4" s="3"/>
      <c r="D4" s="3"/>
      <c r="E4" s="96" t="s">
        <v>347</v>
      </c>
      <c r="F4" s="96"/>
      <c r="G4" s="96"/>
      <c r="H4" s="96"/>
      <c r="I4" s="96"/>
      <c r="J4" s="96"/>
      <c r="K4" s="96"/>
      <c r="L4" s="96"/>
      <c r="M4" s="96"/>
      <c r="N4" s="96"/>
      <c r="O4" s="96"/>
      <c r="P4" s="96"/>
      <c r="Q4" s="96"/>
      <c r="R4" s="96"/>
      <c r="S4" s="3"/>
      <c r="T4" s="3"/>
      <c r="U4" s="3"/>
      <c r="V4" s="3"/>
      <c r="W4" s="1"/>
    </row>
    <row r="5" spans="1:23" ht="15" customHeight="1" x14ac:dyDescent="0.25">
      <c r="A5" s="3"/>
      <c r="B5" s="3"/>
      <c r="C5" s="3"/>
      <c r="D5" s="3"/>
      <c r="E5" s="96"/>
      <c r="F5" s="96"/>
      <c r="G5" s="96"/>
      <c r="H5" s="96"/>
      <c r="I5" s="96"/>
      <c r="J5" s="96"/>
      <c r="K5" s="96"/>
      <c r="L5" s="96"/>
      <c r="M5" s="96"/>
      <c r="N5" s="96"/>
      <c r="O5" s="96"/>
      <c r="P5" s="96"/>
      <c r="Q5" s="96"/>
      <c r="R5" s="96"/>
      <c r="S5" s="3"/>
      <c r="T5" s="3"/>
      <c r="U5" s="3"/>
      <c r="V5" s="3"/>
      <c r="W5" s="1"/>
    </row>
    <row r="6" spans="1:23" x14ac:dyDescent="0.25">
      <c r="A6" s="3"/>
      <c r="B6" s="4"/>
      <c r="C6" s="4"/>
      <c r="D6" s="4"/>
      <c r="E6" s="96" t="s">
        <v>7</v>
      </c>
      <c r="F6" s="96"/>
      <c r="G6" s="96"/>
      <c r="H6" s="96"/>
      <c r="I6" s="96"/>
      <c r="J6" s="96"/>
      <c r="K6" s="96"/>
      <c r="L6" s="96"/>
      <c r="M6" s="96"/>
      <c r="N6" s="96"/>
      <c r="O6" s="96"/>
      <c r="P6" s="96"/>
      <c r="Q6" s="96"/>
      <c r="R6" s="96"/>
      <c r="S6" s="4"/>
      <c r="T6" s="4"/>
      <c r="U6" s="4"/>
      <c r="V6" s="3"/>
      <c r="W6" s="1"/>
    </row>
    <row r="7" spans="1:23" ht="15" customHeight="1" x14ac:dyDescent="0.25">
      <c r="A7" s="3"/>
      <c r="B7" s="4"/>
      <c r="C7" s="4"/>
      <c r="D7" s="4"/>
      <c r="E7" s="96"/>
      <c r="F7" s="96"/>
      <c r="G7" s="96"/>
      <c r="H7" s="96"/>
      <c r="I7" s="96"/>
      <c r="J7" s="96"/>
      <c r="K7" s="96"/>
      <c r="L7" s="96"/>
      <c r="M7" s="96"/>
      <c r="N7" s="96"/>
      <c r="O7" s="96"/>
      <c r="P7" s="96"/>
      <c r="Q7" s="96"/>
      <c r="R7" s="96"/>
      <c r="S7" s="8"/>
      <c r="T7" s="8"/>
      <c r="U7" s="8"/>
      <c r="V7" s="3"/>
      <c r="W7" s="1"/>
    </row>
    <row r="8" spans="1:23" ht="15.75" x14ac:dyDescent="0.25">
      <c r="A8" s="3"/>
      <c r="B8" s="4"/>
      <c r="C8" s="4"/>
      <c r="D8" s="4"/>
      <c r="E8" s="5"/>
      <c r="F8" s="3"/>
      <c r="G8" s="3"/>
      <c r="H8" s="3"/>
      <c r="I8" s="3"/>
      <c r="J8" s="3"/>
      <c r="K8" s="3"/>
      <c r="L8" s="3"/>
      <c r="M8" s="3"/>
      <c r="N8" s="3"/>
      <c r="O8" s="3"/>
      <c r="P8" s="35"/>
      <c r="Q8" s="95"/>
      <c r="R8" s="95"/>
      <c r="S8" s="95"/>
      <c r="T8" s="95"/>
      <c r="U8" s="49"/>
      <c r="V8" s="3"/>
      <c r="W8" s="1"/>
    </row>
    <row r="9" spans="1:23" ht="16.5" customHeight="1" x14ac:dyDescent="0.3">
      <c r="A9" s="3"/>
      <c r="B9" s="4"/>
      <c r="C9" s="56" t="s">
        <v>125</v>
      </c>
      <c r="D9" s="4"/>
      <c r="E9" s="3"/>
      <c r="F9" s="3"/>
      <c r="G9" s="3"/>
      <c r="H9" s="3"/>
      <c r="I9" s="3"/>
      <c r="J9" s="3"/>
      <c r="K9" s="3"/>
      <c r="L9" s="3"/>
      <c r="M9" s="3"/>
      <c r="N9" s="3"/>
      <c r="O9" s="3"/>
      <c r="P9" s="35"/>
      <c r="Q9" s="35"/>
      <c r="R9" s="35"/>
      <c r="S9" s="35"/>
      <c r="T9" s="35"/>
      <c r="U9" s="35"/>
      <c r="V9" s="3"/>
      <c r="W9" s="1"/>
    </row>
    <row r="10" spans="1:23" ht="15" customHeight="1" x14ac:dyDescent="0.3">
      <c r="A10" s="3"/>
      <c r="B10" s="4"/>
      <c r="C10" s="10"/>
      <c r="D10" s="4"/>
      <c r="E10" s="3"/>
      <c r="F10" s="3"/>
      <c r="G10" s="3"/>
      <c r="H10" s="3"/>
      <c r="I10" s="3"/>
      <c r="J10" s="3"/>
      <c r="K10" s="3"/>
      <c r="L10" s="3"/>
      <c r="M10" s="3"/>
      <c r="N10" s="3"/>
      <c r="O10" s="3"/>
      <c r="P10" s="35"/>
      <c r="Q10" s="35"/>
      <c r="R10" s="35"/>
      <c r="S10" s="35"/>
      <c r="T10" s="35"/>
      <c r="U10" s="35"/>
      <c r="V10" s="3"/>
      <c r="W10" s="1"/>
    </row>
    <row r="11" spans="1:23" x14ac:dyDescent="0.25">
      <c r="A11" s="3"/>
      <c r="B11" s="4"/>
      <c r="C11" s="4"/>
      <c r="D11" s="82" t="s">
        <v>5</v>
      </c>
      <c r="E11" s="82"/>
      <c r="F11" s="83"/>
      <c r="G11" s="91" t="s">
        <v>361</v>
      </c>
      <c r="H11" s="89"/>
      <c r="I11" s="89"/>
      <c r="J11" s="89"/>
      <c r="K11" s="89"/>
      <c r="L11" s="89"/>
      <c r="M11" s="89"/>
      <c r="N11" s="89"/>
      <c r="O11" s="89"/>
      <c r="P11" s="89"/>
      <c r="Q11" s="89"/>
      <c r="R11" s="90"/>
      <c r="S11" s="36"/>
      <c r="T11" s="36"/>
      <c r="U11" s="36"/>
      <c r="V11" s="3"/>
      <c r="W11" s="1"/>
    </row>
    <row r="12" spans="1:23" ht="6" customHeight="1" x14ac:dyDescent="0.3">
      <c r="A12" s="3"/>
      <c r="B12" s="4"/>
      <c r="C12" s="4"/>
      <c r="D12" s="4"/>
      <c r="E12" s="4"/>
      <c r="F12" s="4"/>
      <c r="G12" s="4"/>
      <c r="H12" s="4"/>
      <c r="I12" s="4"/>
      <c r="J12" s="4"/>
      <c r="K12" s="4"/>
      <c r="L12" s="4"/>
      <c r="M12" s="4"/>
      <c r="N12" s="4"/>
      <c r="O12" s="9"/>
      <c r="P12" s="9"/>
      <c r="Q12" s="35"/>
      <c r="R12" s="35"/>
      <c r="S12" s="35"/>
      <c r="T12" s="35"/>
      <c r="U12" s="35"/>
      <c r="V12" s="3"/>
      <c r="W12" s="1"/>
    </row>
    <row r="13" spans="1:23" ht="15" customHeight="1" x14ac:dyDescent="0.25">
      <c r="A13" s="3"/>
      <c r="B13" s="4"/>
      <c r="C13" s="4"/>
      <c r="D13" s="80" t="s">
        <v>282</v>
      </c>
      <c r="E13" s="80"/>
      <c r="F13" s="81"/>
      <c r="G13" s="91" t="s">
        <v>364</v>
      </c>
      <c r="H13" s="89"/>
      <c r="I13" s="89"/>
      <c r="J13" s="89"/>
      <c r="K13" s="89"/>
      <c r="L13" s="89"/>
      <c r="M13" s="89"/>
      <c r="N13" s="89"/>
      <c r="O13" s="89"/>
      <c r="P13" s="89"/>
      <c r="Q13" s="89"/>
      <c r="R13" s="90"/>
      <c r="S13" s="35"/>
      <c r="T13" s="35"/>
      <c r="U13" s="35"/>
      <c r="V13" s="3"/>
      <c r="W13" s="1"/>
    </row>
    <row r="14" spans="1:23" ht="6" customHeight="1" x14ac:dyDescent="0.3">
      <c r="A14" s="3"/>
      <c r="B14" s="4"/>
      <c r="C14" s="4"/>
      <c r="D14" s="4"/>
      <c r="E14" s="4"/>
      <c r="F14" s="4"/>
      <c r="G14" s="4"/>
      <c r="H14" s="4"/>
      <c r="I14" s="4"/>
      <c r="J14" s="4"/>
      <c r="K14" s="4"/>
      <c r="L14" s="4"/>
      <c r="M14" s="4"/>
      <c r="N14" s="4"/>
      <c r="O14" s="9"/>
      <c r="P14" s="9"/>
      <c r="Q14" s="35"/>
      <c r="R14" s="35"/>
      <c r="S14" s="35"/>
      <c r="T14" s="35"/>
      <c r="U14" s="35"/>
      <c r="V14" s="3"/>
      <c r="W14" s="1"/>
    </row>
    <row r="15" spans="1:23" x14ac:dyDescent="0.25">
      <c r="A15" s="3"/>
      <c r="B15" s="4"/>
      <c r="C15" s="4"/>
      <c r="D15" s="82" t="s">
        <v>9</v>
      </c>
      <c r="E15" s="82"/>
      <c r="F15" s="83"/>
      <c r="G15" s="91" t="s">
        <v>362</v>
      </c>
      <c r="H15" s="89"/>
      <c r="I15" s="89"/>
      <c r="J15" s="89"/>
      <c r="K15" s="89"/>
      <c r="L15" s="89"/>
      <c r="M15" s="89"/>
      <c r="N15" s="89"/>
      <c r="O15" s="89"/>
      <c r="P15" s="89"/>
      <c r="Q15" s="89"/>
      <c r="R15" s="90"/>
      <c r="S15" s="43"/>
      <c r="T15" s="43"/>
      <c r="U15" s="43"/>
      <c r="V15" s="3"/>
      <c r="W15" s="1"/>
    </row>
    <row r="16" spans="1:23" ht="6" customHeight="1" x14ac:dyDescent="0.3">
      <c r="A16" s="3"/>
      <c r="B16" s="3"/>
      <c r="C16" s="3"/>
      <c r="D16" s="3"/>
      <c r="E16" s="3"/>
      <c r="F16" s="3"/>
      <c r="G16" s="3"/>
      <c r="H16" s="3"/>
      <c r="I16" s="3"/>
      <c r="J16" s="3"/>
      <c r="K16" s="3"/>
      <c r="L16" s="3"/>
      <c r="M16" s="3"/>
      <c r="N16" s="3"/>
      <c r="O16" s="3"/>
      <c r="P16" s="3"/>
      <c r="Q16" s="35"/>
      <c r="R16" s="35"/>
      <c r="S16" s="35"/>
      <c r="T16" s="35"/>
      <c r="U16" s="35"/>
      <c r="V16" s="3"/>
      <c r="W16" s="1"/>
    </row>
    <row r="17" spans="1:23" ht="15" customHeight="1" x14ac:dyDescent="0.25">
      <c r="A17" s="3"/>
      <c r="B17" s="3"/>
      <c r="C17" s="3"/>
      <c r="D17" s="80" t="s">
        <v>282</v>
      </c>
      <c r="E17" s="80"/>
      <c r="F17" s="81"/>
      <c r="G17" s="91" t="s">
        <v>363</v>
      </c>
      <c r="H17" s="89"/>
      <c r="I17" s="89"/>
      <c r="J17" s="89"/>
      <c r="K17" s="89"/>
      <c r="L17" s="89"/>
      <c r="M17" s="89"/>
      <c r="N17" s="89"/>
      <c r="O17" s="89"/>
      <c r="P17" s="89"/>
      <c r="Q17" s="89"/>
      <c r="R17" s="90"/>
      <c r="S17" s="35"/>
      <c r="T17" s="35"/>
      <c r="U17" s="35"/>
      <c r="V17" s="3"/>
      <c r="W17" s="1"/>
    </row>
    <row r="18" spans="1:23" ht="6" customHeight="1" x14ac:dyDescent="0.3">
      <c r="A18" s="3"/>
      <c r="B18" s="3"/>
      <c r="C18" s="3"/>
      <c r="D18" s="3"/>
      <c r="E18" s="3"/>
      <c r="F18" s="3"/>
      <c r="G18" s="3"/>
      <c r="H18" s="3"/>
      <c r="I18" s="3"/>
      <c r="J18" s="3"/>
      <c r="K18" s="3"/>
      <c r="L18" s="3"/>
      <c r="M18" s="3"/>
      <c r="N18" s="3"/>
      <c r="O18" s="3"/>
      <c r="P18" s="3"/>
      <c r="Q18" s="35"/>
      <c r="R18" s="35"/>
      <c r="S18" s="35"/>
      <c r="T18" s="35"/>
      <c r="U18" s="35"/>
      <c r="V18" s="3"/>
      <c r="W18" s="1"/>
    </row>
    <row r="19" spans="1:23" ht="14.45" x14ac:dyDescent="0.3">
      <c r="A19" s="3"/>
      <c r="B19" s="3"/>
      <c r="C19" s="3"/>
      <c r="D19" s="84" t="s">
        <v>6</v>
      </c>
      <c r="E19" s="84"/>
      <c r="F19" s="85"/>
      <c r="G19" s="88" t="s">
        <v>365</v>
      </c>
      <c r="H19" s="89"/>
      <c r="I19" s="89"/>
      <c r="J19" s="89"/>
      <c r="K19" s="89"/>
      <c r="L19" s="89"/>
      <c r="M19" s="90"/>
      <c r="N19" s="51" t="s">
        <v>124</v>
      </c>
      <c r="O19" s="7" t="s">
        <v>313</v>
      </c>
      <c r="P19" s="50" t="s">
        <v>8</v>
      </c>
      <c r="Q19" s="86" t="str">
        <f>IF(O19="","",LOOKUP(O19,Variáveis!A4:A30,Variáveis!D4:D30))</f>
        <v>027/ANA/2015</v>
      </c>
      <c r="R19" s="87"/>
      <c r="S19" s="64">
        <f>IF(O19="","",LOOKUP(O19,Variáveis!A4:A30,Variáveis!E4:E30))</f>
        <v>26</v>
      </c>
      <c r="T19" s="35"/>
      <c r="U19" s="35"/>
      <c r="V19" s="3"/>
      <c r="W19" s="1"/>
    </row>
    <row r="20" spans="1:23" ht="6" customHeight="1" x14ac:dyDescent="0.3">
      <c r="A20" s="3"/>
      <c r="B20" s="42"/>
      <c r="C20" s="42"/>
      <c r="D20" s="42"/>
      <c r="E20" s="42"/>
      <c r="F20" s="42"/>
      <c r="G20" s="42"/>
      <c r="H20" s="42"/>
      <c r="I20" s="42"/>
      <c r="J20" s="42"/>
      <c r="K20" s="42"/>
      <c r="L20" s="42"/>
      <c r="M20" s="42"/>
      <c r="N20" s="42"/>
      <c r="O20" s="42"/>
      <c r="P20" s="42"/>
      <c r="Q20" s="48"/>
      <c r="R20" s="48"/>
      <c r="S20" s="48"/>
      <c r="T20" s="48"/>
      <c r="U20" s="48"/>
      <c r="V20" s="3"/>
      <c r="W20" s="1"/>
    </row>
    <row r="21" spans="1:23" ht="15" customHeight="1" x14ac:dyDescent="0.25">
      <c r="A21" s="3"/>
      <c r="B21" s="42"/>
      <c r="C21" s="42"/>
      <c r="D21" s="93" t="s">
        <v>348</v>
      </c>
      <c r="E21" s="93"/>
      <c r="F21" s="94"/>
      <c r="G21" s="7">
        <v>2016</v>
      </c>
      <c r="H21" s="42"/>
      <c r="I21" s="42"/>
      <c r="J21" s="42"/>
      <c r="K21" s="42"/>
      <c r="L21" s="42"/>
      <c r="M21" s="42"/>
      <c r="N21" s="42"/>
      <c r="O21" s="42"/>
      <c r="P21" s="42"/>
      <c r="Q21" s="48"/>
      <c r="R21" s="48"/>
      <c r="S21" s="48"/>
      <c r="T21" s="48"/>
      <c r="U21" s="48"/>
      <c r="V21" s="3"/>
      <c r="W21" s="1"/>
    </row>
    <row r="22" spans="1:23" ht="6" customHeight="1" x14ac:dyDescent="0.3">
      <c r="A22" s="3"/>
      <c r="B22" s="42"/>
      <c r="C22" s="42"/>
      <c r="D22" s="42"/>
      <c r="E22" s="42"/>
      <c r="F22" s="42"/>
      <c r="G22" s="42"/>
      <c r="H22" s="42"/>
      <c r="I22" s="42"/>
      <c r="J22" s="42"/>
      <c r="K22" s="42"/>
      <c r="L22" s="42"/>
      <c r="M22" s="42"/>
      <c r="N22" s="42"/>
      <c r="O22" s="42"/>
      <c r="P22" s="42"/>
      <c r="Q22" s="48"/>
      <c r="R22" s="48"/>
      <c r="S22" s="48"/>
      <c r="T22" s="48"/>
      <c r="U22" s="48"/>
      <c r="V22" s="3"/>
      <c r="W22" s="1"/>
    </row>
    <row r="23" spans="1:23" ht="14.45" x14ac:dyDescent="0.3">
      <c r="A23" s="3"/>
      <c r="B23" s="48"/>
      <c r="C23" s="48"/>
      <c r="D23" s="48"/>
      <c r="E23" s="48"/>
      <c r="F23" s="48"/>
      <c r="G23" s="48"/>
      <c r="H23" s="48"/>
      <c r="I23" s="48"/>
      <c r="J23" s="48"/>
      <c r="K23" s="48"/>
      <c r="L23" s="48"/>
      <c r="M23" s="48"/>
      <c r="N23" s="48"/>
      <c r="P23" s="48" t="str">
        <f>IF(O19="","",LOOKUP(O19,Variáveis!A4:A30,Variáveis!B4:B30))</f>
        <v>Tipologia D</v>
      </c>
      <c r="Q23" s="48"/>
      <c r="R23" s="48"/>
      <c r="S23" s="48"/>
      <c r="T23" s="48"/>
      <c r="U23" s="48"/>
      <c r="V23" s="3"/>
      <c r="W23" s="1"/>
    </row>
    <row r="24" spans="1:23" ht="18.75" x14ac:dyDescent="0.3">
      <c r="A24" s="3"/>
      <c r="B24" s="8"/>
      <c r="C24" s="56" t="s">
        <v>126</v>
      </c>
      <c r="D24" s="8"/>
      <c r="E24" s="8"/>
      <c r="F24" s="8"/>
      <c r="G24" s="8"/>
      <c r="H24" s="8"/>
      <c r="I24" s="8"/>
      <c r="J24" s="8"/>
      <c r="K24" s="8"/>
      <c r="L24" s="8"/>
      <c r="M24" s="8"/>
      <c r="N24" s="8"/>
      <c r="O24" s="8"/>
      <c r="P24" s="8"/>
      <c r="Q24" s="8"/>
      <c r="R24" s="8"/>
      <c r="S24" s="8"/>
      <c r="T24" s="8"/>
      <c r="U24" s="8"/>
      <c r="V24" s="3"/>
    </row>
    <row r="25" spans="1:23" ht="15" customHeight="1" x14ac:dyDescent="0.3">
      <c r="A25" s="3"/>
      <c r="B25" s="8"/>
      <c r="C25" s="92"/>
      <c r="D25" s="92"/>
      <c r="E25" s="92"/>
      <c r="F25" s="92"/>
      <c r="G25" s="92"/>
      <c r="H25" s="92"/>
      <c r="I25" s="92"/>
      <c r="J25" s="92"/>
      <c r="K25" s="92"/>
      <c r="L25" s="92"/>
      <c r="M25" s="92"/>
      <c r="N25" s="92"/>
      <c r="O25" s="92"/>
      <c r="P25" s="92"/>
      <c r="Q25" s="92"/>
      <c r="R25" s="92"/>
      <c r="S25" s="92"/>
      <c r="T25" s="92"/>
      <c r="U25" s="8"/>
      <c r="V25" s="3"/>
    </row>
    <row r="26" spans="1:23" ht="15" customHeight="1" x14ac:dyDescent="0.25">
      <c r="A26" s="3"/>
      <c r="B26" s="8"/>
      <c r="C26" s="76" t="s">
        <v>284</v>
      </c>
      <c r="D26" s="76"/>
      <c r="E26" s="76"/>
      <c r="F26" s="76"/>
      <c r="G26" s="76"/>
      <c r="H26" s="76"/>
      <c r="I26" s="76"/>
      <c r="J26" s="76"/>
      <c r="K26" s="76"/>
      <c r="L26" s="76"/>
      <c r="M26" s="76"/>
      <c r="N26" s="76"/>
      <c r="O26" s="76"/>
      <c r="P26" s="76"/>
      <c r="Q26" s="76"/>
      <c r="R26" s="76"/>
      <c r="S26" s="76"/>
      <c r="T26" s="76"/>
      <c r="U26" s="8"/>
      <c r="V26" s="3"/>
    </row>
    <row r="27" spans="1:23" ht="15" customHeight="1" x14ac:dyDescent="0.25">
      <c r="A27" s="3"/>
      <c r="B27" s="8"/>
      <c r="C27" s="76"/>
      <c r="D27" s="76"/>
      <c r="E27" s="76"/>
      <c r="F27" s="76"/>
      <c r="G27" s="76"/>
      <c r="H27" s="76"/>
      <c r="I27" s="76"/>
      <c r="J27" s="76"/>
      <c r="K27" s="76"/>
      <c r="L27" s="76"/>
      <c r="M27" s="76"/>
      <c r="N27" s="76"/>
      <c r="O27" s="76"/>
      <c r="P27" s="76"/>
      <c r="Q27" s="76"/>
      <c r="R27" s="76"/>
      <c r="S27" s="76"/>
      <c r="T27" s="76"/>
      <c r="U27" s="8"/>
      <c r="V27" s="3"/>
    </row>
    <row r="28" spans="1:23" ht="15" customHeight="1" x14ac:dyDescent="0.25">
      <c r="A28" s="3"/>
      <c r="B28" s="8"/>
      <c r="C28" s="76"/>
      <c r="D28" s="76"/>
      <c r="E28" s="76"/>
      <c r="F28" s="76"/>
      <c r="G28" s="76"/>
      <c r="H28" s="76"/>
      <c r="I28" s="76"/>
      <c r="J28" s="76"/>
      <c r="K28" s="76"/>
      <c r="L28" s="76"/>
      <c r="M28" s="76"/>
      <c r="N28" s="76"/>
      <c r="O28" s="76"/>
      <c r="P28" s="76"/>
      <c r="Q28" s="76"/>
      <c r="R28" s="76"/>
      <c r="S28" s="76"/>
      <c r="T28" s="76"/>
      <c r="U28" s="8"/>
      <c r="V28" s="3"/>
    </row>
    <row r="29" spans="1:23" ht="15" customHeight="1" x14ac:dyDescent="0.25">
      <c r="A29" s="3"/>
      <c r="B29" s="8"/>
      <c r="C29" s="76"/>
      <c r="D29" s="76"/>
      <c r="E29" s="76"/>
      <c r="F29" s="76"/>
      <c r="G29" s="76"/>
      <c r="H29" s="76"/>
      <c r="I29" s="76"/>
      <c r="J29" s="76"/>
      <c r="K29" s="76"/>
      <c r="L29" s="76"/>
      <c r="M29" s="76"/>
      <c r="N29" s="76"/>
      <c r="O29" s="76"/>
      <c r="P29" s="76"/>
      <c r="Q29" s="76"/>
      <c r="R29" s="76"/>
      <c r="S29" s="76"/>
      <c r="T29" s="76"/>
      <c r="U29" s="8"/>
      <c r="V29" s="3"/>
    </row>
    <row r="30" spans="1:23" ht="15" customHeight="1" x14ac:dyDescent="0.3">
      <c r="A30" s="3"/>
      <c r="B30" s="8"/>
      <c r="C30" s="60"/>
      <c r="D30" s="60"/>
      <c r="E30" s="60"/>
      <c r="F30" s="60"/>
      <c r="G30" s="60"/>
      <c r="H30" s="60"/>
      <c r="I30" s="60"/>
      <c r="J30" s="60"/>
      <c r="K30" s="60"/>
      <c r="L30" s="60"/>
      <c r="M30" s="60"/>
      <c r="N30" s="60"/>
      <c r="O30" s="60"/>
      <c r="P30" s="60"/>
      <c r="Q30" s="60"/>
      <c r="R30" s="60"/>
      <c r="S30" s="60"/>
      <c r="T30" s="60"/>
      <c r="U30" s="8"/>
      <c r="V30" s="3"/>
    </row>
    <row r="31" spans="1:23" ht="15" customHeight="1" x14ac:dyDescent="0.25">
      <c r="A31" s="3"/>
      <c r="B31" s="8"/>
      <c r="C31" s="79" t="s">
        <v>341</v>
      </c>
      <c r="D31" s="79"/>
      <c r="E31" s="79"/>
      <c r="F31" s="79"/>
      <c r="G31" s="79"/>
      <c r="H31" s="79"/>
      <c r="I31" s="79"/>
      <c r="J31" s="79"/>
      <c r="K31" s="79"/>
      <c r="L31" s="79"/>
      <c r="M31" s="79"/>
      <c r="N31" s="79"/>
      <c r="O31" s="79"/>
      <c r="P31" s="79"/>
      <c r="Q31" s="79"/>
      <c r="R31" s="79"/>
      <c r="S31" s="79"/>
      <c r="T31" s="79"/>
      <c r="U31" s="8"/>
      <c r="V31" s="3"/>
    </row>
    <row r="32" spans="1:23" ht="15" customHeight="1" x14ac:dyDescent="0.3">
      <c r="A32" s="3"/>
      <c r="B32" s="8"/>
      <c r="C32" s="40"/>
      <c r="D32" s="40"/>
      <c r="E32" s="40"/>
      <c r="F32" s="40"/>
      <c r="G32" s="40"/>
      <c r="H32" s="40"/>
      <c r="I32" s="40"/>
      <c r="J32" s="40"/>
      <c r="K32" s="40"/>
      <c r="L32" s="40"/>
      <c r="M32" s="40"/>
      <c r="N32" s="40"/>
      <c r="O32" s="40"/>
      <c r="P32" s="40"/>
      <c r="Q32" s="40"/>
      <c r="R32" s="40"/>
      <c r="S32" s="40"/>
      <c r="T32" s="40"/>
      <c r="U32" s="8"/>
      <c r="V32" s="3"/>
    </row>
    <row r="33" spans="1:22" ht="15" customHeight="1" x14ac:dyDescent="0.25">
      <c r="A33" s="3"/>
      <c r="B33" s="8"/>
      <c r="C33" s="76" t="s">
        <v>343</v>
      </c>
      <c r="D33" s="76"/>
      <c r="E33" s="76"/>
      <c r="F33" s="76"/>
      <c r="G33" s="76"/>
      <c r="H33" s="76"/>
      <c r="I33" s="76"/>
      <c r="J33" s="76"/>
      <c r="K33" s="76"/>
      <c r="L33" s="76"/>
      <c r="M33" s="76"/>
      <c r="N33" s="76"/>
      <c r="O33" s="76"/>
      <c r="P33" s="76"/>
      <c r="Q33" s="76"/>
      <c r="R33" s="76"/>
      <c r="S33" s="76"/>
      <c r="T33" s="76"/>
      <c r="U33" s="8"/>
      <c r="V33" s="3"/>
    </row>
    <row r="34" spans="1:22" ht="15" customHeight="1" x14ac:dyDescent="0.25">
      <c r="A34" s="3"/>
      <c r="B34" s="8"/>
      <c r="C34" s="76"/>
      <c r="D34" s="76"/>
      <c r="E34" s="76"/>
      <c r="F34" s="76"/>
      <c r="G34" s="76"/>
      <c r="H34" s="76"/>
      <c r="I34" s="76"/>
      <c r="J34" s="76"/>
      <c r="K34" s="76"/>
      <c r="L34" s="76"/>
      <c r="M34" s="76"/>
      <c r="N34" s="76"/>
      <c r="O34" s="76"/>
      <c r="P34" s="76"/>
      <c r="Q34" s="76"/>
      <c r="R34" s="76"/>
      <c r="S34" s="76"/>
      <c r="T34" s="76"/>
      <c r="U34" s="8"/>
      <c r="V34" s="3"/>
    </row>
    <row r="35" spans="1:22" ht="15" customHeight="1" x14ac:dyDescent="0.25">
      <c r="A35" s="3"/>
      <c r="B35" s="8"/>
      <c r="C35" s="76"/>
      <c r="D35" s="76"/>
      <c r="E35" s="76"/>
      <c r="F35" s="76"/>
      <c r="G35" s="76"/>
      <c r="H35" s="76"/>
      <c r="I35" s="76"/>
      <c r="J35" s="76"/>
      <c r="K35" s="76"/>
      <c r="L35" s="76"/>
      <c r="M35" s="76"/>
      <c r="N35" s="76"/>
      <c r="O35" s="76"/>
      <c r="P35" s="76"/>
      <c r="Q35" s="76"/>
      <c r="R35" s="76"/>
      <c r="S35" s="76"/>
      <c r="T35" s="76"/>
      <c r="U35" s="8"/>
      <c r="V35" s="3"/>
    </row>
    <row r="36" spans="1:22" ht="15" customHeight="1" x14ac:dyDescent="0.3">
      <c r="A36" s="3"/>
      <c r="B36" s="8"/>
      <c r="C36" s="34"/>
      <c r="D36" s="34"/>
      <c r="E36" s="34"/>
      <c r="F36" s="34"/>
      <c r="G36" s="34"/>
      <c r="H36" s="34"/>
      <c r="I36" s="34"/>
      <c r="J36" s="34"/>
      <c r="K36" s="34"/>
      <c r="L36" s="34"/>
      <c r="M36" s="34"/>
      <c r="N36" s="34"/>
      <c r="O36" s="34"/>
      <c r="P36" s="34"/>
      <c r="Q36" s="34"/>
      <c r="R36" s="34"/>
      <c r="S36" s="34"/>
      <c r="T36" s="34"/>
      <c r="U36" s="8"/>
      <c r="V36" s="3"/>
    </row>
    <row r="37" spans="1:22" ht="15" customHeight="1" x14ac:dyDescent="0.25">
      <c r="A37" s="3"/>
      <c r="B37" s="8"/>
      <c r="C37" s="77" t="s">
        <v>285</v>
      </c>
      <c r="D37" s="77"/>
      <c r="E37" s="77"/>
      <c r="F37" s="77"/>
      <c r="G37" s="77"/>
      <c r="H37" s="77"/>
      <c r="I37" s="77"/>
      <c r="J37" s="77"/>
      <c r="K37" s="77"/>
      <c r="L37" s="77"/>
      <c r="M37" s="77"/>
      <c r="N37" s="77"/>
      <c r="O37" s="77"/>
      <c r="P37" s="77"/>
      <c r="Q37" s="77"/>
      <c r="R37" s="77"/>
      <c r="S37" s="77"/>
      <c r="T37" s="77"/>
      <c r="U37" s="8"/>
      <c r="V37" s="3"/>
    </row>
    <row r="38" spans="1:22" ht="15" customHeight="1" x14ac:dyDescent="0.25">
      <c r="A38" s="3"/>
      <c r="B38" s="8"/>
      <c r="C38" s="77" t="s">
        <v>283</v>
      </c>
      <c r="D38" s="77"/>
      <c r="E38" s="77"/>
      <c r="F38" s="77"/>
      <c r="G38" s="77"/>
      <c r="H38" s="77"/>
      <c r="I38" s="77"/>
      <c r="J38" s="77"/>
      <c r="K38" s="77"/>
      <c r="L38" s="77"/>
      <c r="M38" s="77"/>
      <c r="N38" s="77"/>
      <c r="O38" s="77"/>
      <c r="P38" s="77"/>
      <c r="Q38" s="77"/>
      <c r="R38" s="77"/>
      <c r="S38" s="77"/>
      <c r="T38" s="77"/>
      <c r="U38" s="8"/>
      <c r="V38" s="3"/>
    </row>
    <row r="39" spans="1:22" ht="15" customHeight="1" x14ac:dyDescent="0.25">
      <c r="A39" s="3"/>
      <c r="B39" s="8"/>
      <c r="C39" s="77"/>
      <c r="D39" s="77"/>
      <c r="E39" s="77"/>
      <c r="F39" s="77"/>
      <c r="G39" s="77"/>
      <c r="H39" s="77"/>
      <c r="I39" s="77"/>
      <c r="J39" s="77"/>
      <c r="K39" s="77"/>
      <c r="L39" s="77"/>
      <c r="M39" s="77"/>
      <c r="N39" s="77"/>
      <c r="O39" s="77"/>
      <c r="P39" s="77"/>
      <c r="Q39" s="77"/>
      <c r="R39" s="77"/>
      <c r="S39" s="77"/>
      <c r="T39" s="77"/>
      <c r="U39" s="8"/>
      <c r="V39" s="3"/>
    </row>
    <row r="40" spans="1:22" ht="15" customHeight="1" x14ac:dyDescent="0.25">
      <c r="A40" s="3"/>
      <c r="B40" s="8"/>
      <c r="C40" s="77"/>
      <c r="D40" s="77"/>
      <c r="E40" s="77"/>
      <c r="F40" s="77"/>
      <c r="G40" s="77"/>
      <c r="H40" s="77"/>
      <c r="I40" s="77"/>
      <c r="J40" s="77"/>
      <c r="K40" s="77"/>
      <c r="L40" s="77"/>
      <c r="M40" s="77"/>
      <c r="N40" s="77"/>
      <c r="O40" s="77"/>
      <c r="P40" s="77"/>
      <c r="Q40" s="77"/>
      <c r="R40" s="77"/>
      <c r="S40" s="77"/>
      <c r="T40" s="77"/>
      <c r="U40" s="8"/>
      <c r="V40" s="3"/>
    </row>
    <row r="41" spans="1:22" ht="15" customHeight="1" x14ac:dyDescent="0.25">
      <c r="A41" s="3"/>
      <c r="B41" s="8"/>
      <c r="C41" s="8"/>
      <c r="D41" s="8"/>
      <c r="E41" s="8"/>
      <c r="F41" s="8"/>
      <c r="G41" s="8"/>
      <c r="H41" s="8"/>
      <c r="I41" s="8"/>
      <c r="J41" s="8"/>
      <c r="K41" s="8"/>
      <c r="L41" s="8"/>
      <c r="M41" s="8"/>
      <c r="N41" s="8"/>
      <c r="O41" s="8"/>
      <c r="P41" s="8"/>
      <c r="Q41" s="8"/>
      <c r="R41" s="8"/>
      <c r="S41" s="8"/>
      <c r="T41" s="8"/>
      <c r="U41" s="8"/>
      <c r="V41" s="3"/>
    </row>
    <row r="42" spans="1:22" ht="15" customHeight="1" x14ac:dyDescent="0.3">
      <c r="A42" s="3"/>
      <c r="B42" s="8"/>
      <c r="C42" s="56" t="s">
        <v>127</v>
      </c>
      <c r="D42" s="8"/>
      <c r="E42" s="8"/>
      <c r="F42" s="8"/>
      <c r="G42" s="8"/>
      <c r="H42" s="8"/>
      <c r="I42" s="8"/>
      <c r="J42" s="8"/>
      <c r="K42" s="8"/>
      <c r="L42" s="8"/>
      <c r="M42" s="8"/>
      <c r="N42" s="8"/>
      <c r="O42" s="8"/>
      <c r="P42" s="8"/>
      <c r="Q42" s="8"/>
      <c r="R42" s="8"/>
      <c r="S42" s="8"/>
      <c r="T42" s="8"/>
      <c r="U42" s="8"/>
      <c r="V42" s="3"/>
    </row>
    <row r="43" spans="1:22" ht="15" customHeight="1" x14ac:dyDescent="0.25">
      <c r="A43" s="3"/>
      <c r="B43" s="8"/>
      <c r="C43" s="8"/>
      <c r="D43" s="8"/>
      <c r="E43" s="8"/>
      <c r="F43" s="8"/>
      <c r="G43" s="8"/>
      <c r="H43" s="8"/>
      <c r="I43" s="8"/>
      <c r="J43" s="8"/>
      <c r="K43" s="8"/>
      <c r="L43" s="8"/>
      <c r="M43" s="8"/>
      <c r="N43" s="8"/>
      <c r="O43" s="8"/>
      <c r="P43" s="8"/>
      <c r="Q43" s="8"/>
      <c r="R43" s="8"/>
      <c r="S43" s="8"/>
      <c r="T43" s="8"/>
      <c r="U43" s="8"/>
      <c r="V43" s="3"/>
    </row>
    <row r="44" spans="1:22" ht="15" customHeight="1" x14ac:dyDescent="0.25">
      <c r="A44" s="3"/>
      <c r="B44" s="8"/>
      <c r="C44" s="78" t="s">
        <v>344</v>
      </c>
      <c r="D44" s="78"/>
      <c r="E44" s="78"/>
      <c r="F44" s="78"/>
      <c r="G44" s="78"/>
      <c r="H44" s="78"/>
      <c r="I44" s="78"/>
      <c r="J44" s="78"/>
      <c r="K44" s="78"/>
      <c r="L44" s="78"/>
      <c r="M44" s="78"/>
      <c r="N44" s="78"/>
      <c r="O44" s="78"/>
      <c r="P44" s="78"/>
      <c r="Q44" s="78"/>
      <c r="R44" s="78"/>
      <c r="S44" s="78"/>
      <c r="T44" s="78"/>
      <c r="U44" s="8"/>
      <c r="V44" s="3"/>
    </row>
    <row r="45" spans="1:22" ht="15" customHeight="1" x14ac:dyDescent="0.25">
      <c r="A45" s="3"/>
      <c r="B45" s="8"/>
      <c r="C45" s="78"/>
      <c r="D45" s="78"/>
      <c r="E45" s="78"/>
      <c r="F45" s="78"/>
      <c r="G45" s="78"/>
      <c r="H45" s="78"/>
      <c r="I45" s="78"/>
      <c r="J45" s="78"/>
      <c r="K45" s="78"/>
      <c r="L45" s="78"/>
      <c r="M45" s="78"/>
      <c r="N45" s="78"/>
      <c r="O45" s="78"/>
      <c r="P45" s="78"/>
      <c r="Q45" s="78"/>
      <c r="R45" s="78"/>
      <c r="S45" s="78"/>
      <c r="T45" s="78"/>
      <c r="U45" s="8"/>
      <c r="V45" s="3"/>
    </row>
    <row r="46" spans="1:22" ht="15" customHeight="1" x14ac:dyDescent="0.25">
      <c r="A46" s="3"/>
      <c r="B46" s="8"/>
      <c r="C46" s="79"/>
      <c r="D46" s="79"/>
      <c r="E46" s="79"/>
      <c r="F46" s="79"/>
      <c r="G46" s="79"/>
      <c r="H46" s="79"/>
      <c r="I46" s="79"/>
      <c r="J46" s="79"/>
      <c r="K46" s="79"/>
      <c r="L46" s="79"/>
      <c r="M46" s="79"/>
      <c r="N46" s="79"/>
      <c r="O46" s="79"/>
      <c r="P46" s="79"/>
      <c r="Q46" s="79"/>
      <c r="R46" s="79"/>
      <c r="S46" s="79"/>
      <c r="T46" s="79"/>
      <c r="U46" s="8"/>
      <c r="V46" s="3"/>
    </row>
    <row r="47" spans="1:22" ht="15" customHeight="1" x14ac:dyDescent="0.25">
      <c r="A47" s="3"/>
      <c r="B47" s="8"/>
      <c r="C47" s="78" t="s">
        <v>286</v>
      </c>
      <c r="D47" s="78"/>
      <c r="E47" s="78"/>
      <c r="F47" s="78"/>
      <c r="G47" s="78"/>
      <c r="H47" s="78"/>
      <c r="I47" s="78"/>
      <c r="J47" s="78"/>
      <c r="K47" s="78"/>
      <c r="L47" s="78"/>
      <c r="M47" s="78"/>
      <c r="N47" s="78"/>
      <c r="O47" s="78"/>
      <c r="P47" s="78"/>
      <c r="Q47" s="78"/>
      <c r="R47" s="78"/>
      <c r="S47" s="78"/>
      <c r="T47" s="78"/>
      <c r="U47" s="8"/>
      <c r="V47" s="3"/>
    </row>
    <row r="48" spans="1:22" ht="15" customHeight="1" x14ac:dyDescent="0.25">
      <c r="A48" s="3"/>
      <c r="B48" s="8"/>
      <c r="C48" s="78"/>
      <c r="D48" s="78"/>
      <c r="E48" s="78"/>
      <c r="F48" s="78"/>
      <c r="G48" s="78"/>
      <c r="H48" s="78"/>
      <c r="I48" s="78"/>
      <c r="J48" s="78"/>
      <c r="K48" s="78"/>
      <c r="L48" s="78"/>
      <c r="M48" s="78"/>
      <c r="N48" s="78"/>
      <c r="O48" s="78"/>
      <c r="P48" s="78"/>
      <c r="Q48" s="78"/>
      <c r="R48" s="78"/>
      <c r="S48" s="78"/>
      <c r="T48" s="78"/>
      <c r="U48" s="8"/>
      <c r="V48" s="3"/>
    </row>
    <row r="49" spans="1:23" ht="15" customHeight="1" x14ac:dyDescent="0.25">
      <c r="A49" s="3"/>
      <c r="B49" s="8"/>
      <c r="C49" s="41"/>
      <c r="D49" s="41"/>
      <c r="E49" s="41"/>
      <c r="F49" s="41"/>
      <c r="G49" s="41"/>
      <c r="H49" s="41"/>
      <c r="I49" s="41"/>
      <c r="J49" s="41"/>
      <c r="K49" s="41"/>
      <c r="L49" s="41"/>
      <c r="M49" s="41"/>
      <c r="N49" s="41"/>
      <c r="O49" s="41"/>
      <c r="P49" s="41"/>
      <c r="Q49" s="41"/>
      <c r="R49" s="41"/>
      <c r="S49" s="41"/>
      <c r="T49" s="41"/>
      <c r="U49" s="8"/>
      <c r="V49" s="3"/>
    </row>
    <row r="50" spans="1:23" ht="15" customHeight="1" x14ac:dyDescent="0.25">
      <c r="A50" s="3"/>
      <c r="B50" s="8"/>
      <c r="C50" s="76" t="s">
        <v>287</v>
      </c>
      <c r="D50" s="76"/>
      <c r="E50" s="76"/>
      <c r="F50" s="76"/>
      <c r="G50" s="76"/>
      <c r="H50" s="76"/>
      <c r="I50" s="76"/>
      <c r="J50" s="76"/>
      <c r="K50" s="76"/>
      <c r="L50" s="76"/>
      <c r="M50" s="76"/>
      <c r="N50" s="76"/>
      <c r="O50" s="76"/>
      <c r="P50" s="76"/>
      <c r="Q50" s="76"/>
      <c r="R50" s="76"/>
      <c r="S50" s="76"/>
      <c r="T50" s="76"/>
      <c r="U50" s="8"/>
      <c r="V50" s="3"/>
    </row>
    <row r="51" spans="1:23" ht="15" customHeight="1" x14ac:dyDescent="0.25">
      <c r="A51" s="3"/>
      <c r="B51" s="8"/>
      <c r="C51" s="76"/>
      <c r="D51" s="76"/>
      <c r="E51" s="76"/>
      <c r="F51" s="76"/>
      <c r="G51" s="76"/>
      <c r="H51" s="76"/>
      <c r="I51" s="76"/>
      <c r="J51" s="76"/>
      <c r="K51" s="76"/>
      <c r="L51" s="76"/>
      <c r="M51" s="76"/>
      <c r="N51" s="76"/>
      <c r="O51" s="76"/>
      <c r="P51" s="76"/>
      <c r="Q51" s="76"/>
      <c r="R51" s="76"/>
      <c r="S51" s="76"/>
      <c r="T51" s="76"/>
      <c r="U51" s="8"/>
      <c r="V51" s="3"/>
    </row>
    <row r="52" spans="1:23" ht="15" customHeight="1" x14ac:dyDescent="0.25">
      <c r="A52" s="3"/>
      <c r="B52" s="8"/>
      <c r="C52" s="76"/>
      <c r="D52" s="76"/>
      <c r="E52" s="76"/>
      <c r="F52" s="76"/>
      <c r="G52" s="76"/>
      <c r="H52" s="76"/>
      <c r="I52" s="76"/>
      <c r="J52" s="76"/>
      <c r="K52" s="76"/>
      <c r="L52" s="76"/>
      <c r="M52" s="76"/>
      <c r="N52" s="76"/>
      <c r="O52" s="76"/>
      <c r="P52" s="76"/>
      <c r="Q52" s="76"/>
      <c r="R52" s="76"/>
      <c r="S52" s="76"/>
      <c r="T52" s="76"/>
      <c r="U52" s="8"/>
      <c r="V52" s="3"/>
    </row>
    <row r="53" spans="1:23" ht="15" customHeight="1" x14ac:dyDescent="0.25">
      <c r="A53" s="3"/>
      <c r="B53" s="48"/>
      <c r="C53" s="76"/>
      <c r="D53" s="76"/>
      <c r="E53" s="76"/>
      <c r="F53" s="76"/>
      <c r="G53" s="76"/>
      <c r="H53" s="76"/>
      <c r="I53" s="76"/>
      <c r="J53" s="76"/>
      <c r="K53" s="76"/>
      <c r="L53" s="76"/>
      <c r="M53" s="76"/>
      <c r="N53" s="76"/>
      <c r="O53" s="76"/>
      <c r="P53" s="76"/>
      <c r="Q53" s="76"/>
      <c r="R53" s="76"/>
      <c r="S53" s="76"/>
      <c r="T53" s="76"/>
      <c r="U53" s="48"/>
      <c r="V53" s="3"/>
      <c r="W53" s="1"/>
    </row>
    <row r="54" spans="1:23" ht="15" customHeight="1" x14ac:dyDescent="0.25">
      <c r="A54" s="3"/>
      <c r="B54" s="48"/>
      <c r="C54" s="60"/>
      <c r="D54" s="60"/>
      <c r="E54" s="60"/>
      <c r="F54" s="60"/>
      <c r="G54" s="60"/>
      <c r="H54" s="60"/>
      <c r="I54" s="60"/>
      <c r="J54" s="60"/>
      <c r="K54" s="60"/>
      <c r="L54" s="60"/>
      <c r="M54" s="60"/>
      <c r="N54" s="60"/>
      <c r="O54" s="60"/>
      <c r="P54" s="60"/>
      <c r="Q54" s="60"/>
      <c r="R54" s="60"/>
      <c r="S54" s="60"/>
      <c r="T54" s="60"/>
      <c r="U54" s="48"/>
      <c r="V54" s="3"/>
      <c r="W54" s="1"/>
    </row>
    <row r="55" spans="1:23" ht="15" customHeight="1" x14ac:dyDescent="0.25">
      <c r="A55" s="3"/>
      <c r="B55" s="48"/>
      <c r="C55" s="41" t="s">
        <v>342</v>
      </c>
      <c r="D55" s="41"/>
      <c r="E55" s="41"/>
      <c r="F55" s="41"/>
      <c r="G55" s="41"/>
      <c r="H55" s="41"/>
      <c r="I55" s="41"/>
      <c r="J55" s="41"/>
      <c r="K55" s="41"/>
      <c r="L55" s="41"/>
      <c r="M55" s="41"/>
      <c r="N55" s="41"/>
      <c r="O55" s="41"/>
      <c r="P55" s="41"/>
      <c r="Q55" s="41"/>
      <c r="R55" s="41"/>
      <c r="S55" s="41"/>
      <c r="T55" s="41"/>
      <c r="U55" s="48"/>
      <c r="V55" s="3"/>
      <c r="W55" s="1"/>
    </row>
    <row r="56" spans="1:23" ht="15" customHeight="1" x14ac:dyDescent="0.25">
      <c r="A56" s="3"/>
      <c r="B56" s="48"/>
      <c r="C56" s="8"/>
      <c r="D56" s="8"/>
      <c r="E56" s="8"/>
      <c r="F56" s="8"/>
      <c r="G56" s="8"/>
      <c r="H56" s="8"/>
      <c r="I56" s="8"/>
      <c r="J56" s="8"/>
      <c r="K56" s="8"/>
      <c r="L56" s="8"/>
      <c r="M56" s="8"/>
      <c r="N56" s="8"/>
      <c r="O56" s="8"/>
      <c r="P56" s="8"/>
      <c r="Q56" s="8"/>
      <c r="R56" s="8"/>
      <c r="S56" s="8"/>
      <c r="T56" s="8"/>
      <c r="U56" s="48"/>
      <c r="V56" s="3"/>
      <c r="W56" s="1"/>
    </row>
    <row r="57" spans="1:23" ht="15" customHeight="1" x14ac:dyDescent="0.25">
      <c r="A57" s="3"/>
      <c r="B57" s="48"/>
      <c r="C57" s="41"/>
      <c r="D57" s="57"/>
      <c r="E57" s="57"/>
      <c r="F57" s="57"/>
      <c r="G57" s="57"/>
      <c r="H57" s="57"/>
      <c r="I57" s="57"/>
      <c r="J57" s="57"/>
      <c r="K57" s="57"/>
      <c r="L57" s="57"/>
      <c r="M57" s="57"/>
      <c r="N57" s="57"/>
      <c r="O57" s="57"/>
      <c r="P57" s="57"/>
      <c r="Q57" s="57"/>
      <c r="R57" s="57"/>
      <c r="S57" s="57"/>
      <c r="T57" s="57"/>
      <c r="U57" s="48"/>
      <c r="V57" s="3"/>
      <c r="W57" s="1"/>
    </row>
    <row r="58" spans="1:23" ht="15" customHeight="1" x14ac:dyDescent="0.25">
      <c r="A58" s="3"/>
      <c r="B58" s="48"/>
      <c r="C58" s="48"/>
      <c r="D58" s="48"/>
      <c r="E58" s="48"/>
      <c r="F58" s="48"/>
      <c r="G58" s="48"/>
      <c r="H58" s="48"/>
      <c r="I58" s="48"/>
      <c r="J58" s="48"/>
      <c r="K58" s="48"/>
      <c r="L58" s="48"/>
      <c r="M58" s="48"/>
      <c r="N58" s="48"/>
      <c r="O58" s="48"/>
      <c r="P58" s="48"/>
      <c r="Q58" s="48"/>
      <c r="R58" s="48"/>
      <c r="S58" s="48"/>
      <c r="T58" s="48"/>
      <c r="U58" s="48"/>
      <c r="V58" s="3"/>
      <c r="W58" s="1"/>
    </row>
    <row r="59" spans="1:23" x14ac:dyDescent="0.25">
      <c r="A59" s="47" t="s">
        <v>345</v>
      </c>
      <c r="B59" s="1"/>
      <c r="C59" s="1"/>
      <c r="D59" s="1"/>
      <c r="E59" s="1"/>
      <c r="F59" s="1"/>
      <c r="G59" s="1"/>
      <c r="H59" s="1"/>
      <c r="I59" s="1"/>
      <c r="J59" s="1"/>
      <c r="K59" s="1"/>
      <c r="L59" s="1"/>
      <c r="M59" s="1"/>
      <c r="N59" s="1"/>
      <c r="O59" s="1"/>
      <c r="P59" s="1"/>
      <c r="Q59" s="1"/>
      <c r="R59" s="1"/>
      <c r="S59" s="1"/>
      <c r="T59" s="1"/>
      <c r="U59" s="1"/>
      <c r="V59" s="1"/>
    </row>
  </sheetData>
  <sheetProtection algorithmName="SHA-512" hashValue="IyupIuh9D0zYZvWRZF2w9iIn3zSShctcLOKlr7OoGzrv4enMA6fAFZl1FqPhddxAwm+UtqmLOfAdIsjE/g3sWQ==" saltValue="ZqxFlXAUKddDPtir7My2Mg==" spinCount="100000" sheet="1" objects="1" scenarios="1"/>
  <mergeCells count="27">
    <mergeCell ref="Q1:T1"/>
    <mergeCell ref="E2:R3"/>
    <mergeCell ref="Q8:T8"/>
    <mergeCell ref="E4:R5"/>
    <mergeCell ref="D11:F11"/>
    <mergeCell ref="E6:R7"/>
    <mergeCell ref="G11:R11"/>
    <mergeCell ref="D13:F13"/>
    <mergeCell ref="D15:F15"/>
    <mergeCell ref="D17:F17"/>
    <mergeCell ref="D19:F19"/>
    <mergeCell ref="C31:T31"/>
    <mergeCell ref="C26:T29"/>
    <mergeCell ref="Q19:R19"/>
    <mergeCell ref="G19:M19"/>
    <mergeCell ref="G15:R15"/>
    <mergeCell ref="G13:R13"/>
    <mergeCell ref="G17:R17"/>
    <mergeCell ref="C25:T25"/>
    <mergeCell ref="D21:F21"/>
    <mergeCell ref="C33:T35"/>
    <mergeCell ref="C50:T53"/>
    <mergeCell ref="C38:T40"/>
    <mergeCell ref="C44:T45"/>
    <mergeCell ref="C46:T46"/>
    <mergeCell ref="C47:T48"/>
    <mergeCell ref="C37:T37"/>
  </mergeCells>
  <phoneticPr fontId="15" type="noConversion"/>
  <conditionalFormatting sqref="G11:R11">
    <cfRule type="expression" dxfId="16" priority="8">
      <formula>$G$11=""</formula>
    </cfRule>
  </conditionalFormatting>
  <conditionalFormatting sqref="G13:R13">
    <cfRule type="expression" dxfId="15" priority="7">
      <formula>$G$13=""</formula>
    </cfRule>
  </conditionalFormatting>
  <conditionalFormatting sqref="G15:R15">
    <cfRule type="expression" dxfId="14" priority="6">
      <formula>$G$15=""</formula>
    </cfRule>
  </conditionalFormatting>
  <conditionalFormatting sqref="G17:R17">
    <cfRule type="expression" dxfId="13" priority="5">
      <formula>$G$17=""</formula>
    </cfRule>
  </conditionalFormatting>
  <conditionalFormatting sqref="G19:M19">
    <cfRule type="expression" dxfId="12" priority="4">
      <formula>$G$19=""</formula>
    </cfRule>
  </conditionalFormatting>
  <conditionalFormatting sqref="O19">
    <cfRule type="expression" dxfId="11" priority="3">
      <formula>$O$19=""</formula>
    </cfRule>
  </conditionalFormatting>
  <conditionalFormatting sqref="Q19:R19">
    <cfRule type="expression" dxfId="10" priority="2">
      <formula>$Q$19=""</formula>
    </cfRule>
  </conditionalFormatting>
  <conditionalFormatting sqref="G21">
    <cfRule type="expression" dxfId="9" priority="1">
      <formula>$O$19=""</formula>
    </cfRule>
  </conditionalFormatting>
  <dataValidations count="2">
    <dataValidation type="list" allowBlank="1" showInputMessage="1" showErrorMessage="1" sqref="U8 O19">
      <formula1>"AC,AL,AM,AP,BA,CE,DF,ES,GO,MA,MG,MS,MT,PA,PB,PE,PI,PR,RJ,RN,RO,RR,RS,SC,SE,SP,TO"</formula1>
    </dataValidation>
    <dataValidation type="list" allowBlank="1" showInputMessage="1" showErrorMessage="1" sqref="G21">
      <formula1>"2014,2015,2016,2017,2018,2019"</formula1>
    </dataValidation>
  </dataValidations>
  <printOptions horizontalCentered="1"/>
  <pageMargins left="0.19685039370078741" right="0.19685039370078741" top="0.39370078740157483" bottom="0.19685039370078741" header="0" footer="0"/>
  <pageSetup paperSize="9" scale="65" orientation="portrait" horizontalDpi="4294967293" verticalDpi="4294967293"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6"/>
  <sheetViews>
    <sheetView showGridLines="0" view="pageBreakPreview" topLeftCell="A50" zoomScaleNormal="100" zoomScaleSheetLayoutView="100" workbookViewId="0">
      <selection activeCell="Q54" sqref="Q54:U54"/>
    </sheetView>
  </sheetViews>
  <sheetFormatPr defaultColWidth="9.140625" defaultRowHeight="15" x14ac:dyDescent="0.25"/>
  <cols>
    <col min="1" max="1" width="1.7109375" style="2" customWidth="1" collapsed="1"/>
    <col min="2" max="4" width="6.140625" style="2" customWidth="1" collapsed="1"/>
    <col min="5" max="6" width="7.7109375" style="2" customWidth="1" collapsed="1"/>
    <col min="7" max="8" width="7.42578125" style="2" customWidth="1" collapsed="1"/>
    <col min="9" max="9" width="8.85546875" style="2" customWidth="1" collapsed="1"/>
    <col min="10" max="10" width="7.42578125" style="2" customWidth="1" collapsed="1"/>
    <col min="11" max="13" width="3.140625" style="2" customWidth="1" collapsed="1"/>
    <col min="14" max="14" width="9.7109375" style="2" customWidth="1" collapsed="1"/>
    <col min="15" max="16" width="8.140625" style="2" customWidth="1" collapsed="1"/>
    <col min="17" max="17" width="4" style="2" customWidth="1" collapsed="1"/>
    <col min="18" max="21" width="7.42578125" style="2" customWidth="1" collapsed="1"/>
    <col min="22" max="22" width="1.7109375" style="2" customWidth="1" collapsed="1"/>
    <col min="23" max="24" width="9.140625" style="2" hidden="1" customWidth="1" collapsed="1"/>
    <col min="25" max="16384" width="9.140625" style="73" collapsed="1"/>
  </cols>
  <sheetData>
    <row r="1" spans="1:36" ht="15" customHeight="1" x14ac:dyDescent="0.25">
      <c r="A1" s="3"/>
      <c r="B1" s="3"/>
      <c r="C1" s="3"/>
      <c r="D1" s="3"/>
      <c r="E1" s="72"/>
      <c r="F1" s="72"/>
      <c r="G1" s="72"/>
      <c r="H1" s="72"/>
      <c r="I1" s="72"/>
      <c r="J1" s="72"/>
      <c r="K1" s="72"/>
      <c r="L1" s="72"/>
      <c r="M1" s="72"/>
      <c r="N1" s="72"/>
      <c r="O1" s="72"/>
      <c r="P1" s="72"/>
      <c r="Q1" s="72"/>
      <c r="R1" s="72"/>
      <c r="S1" s="3"/>
      <c r="T1" s="3"/>
      <c r="U1" s="3"/>
      <c r="V1" s="3"/>
      <c r="W1" s="1"/>
    </row>
    <row r="2" spans="1:36" ht="15" customHeight="1" x14ac:dyDescent="0.25">
      <c r="A2" s="3"/>
      <c r="B2" s="3"/>
      <c r="C2" s="3"/>
      <c r="D2" s="3"/>
      <c r="E2" s="96" t="s">
        <v>346</v>
      </c>
      <c r="F2" s="96"/>
      <c r="G2" s="96"/>
      <c r="H2" s="96"/>
      <c r="I2" s="96"/>
      <c r="J2" s="96"/>
      <c r="K2" s="96"/>
      <c r="L2" s="96"/>
      <c r="M2" s="96"/>
      <c r="N2" s="96"/>
      <c r="O2" s="96"/>
      <c r="P2" s="96"/>
      <c r="Q2" s="96"/>
      <c r="R2" s="96"/>
      <c r="S2" s="3"/>
      <c r="T2" s="3"/>
      <c r="U2" s="3"/>
      <c r="V2" s="3"/>
      <c r="W2" s="1"/>
    </row>
    <row r="3" spans="1:36" ht="15" customHeight="1" x14ac:dyDescent="0.25">
      <c r="A3" s="3"/>
      <c r="B3" s="3"/>
      <c r="C3" s="3"/>
      <c r="D3" s="3"/>
      <c r="E3" s="96"/>
      <c r="F3" s="96"/>
      <c r="G3" s="96"/>
      <c r="H3" s="96"/>
      <c r="I3" s="96"/>
      <c r="J3" s="96"/>
      <c r="K3" s="96"/>
      <c r="L3" s="96"/>
      <c r="M3" s="96"/>
      <c r="N3" s="96"/>
      <c r="O3" s="96"/>
      <c r="P3" s="96"/>
      <c r="Q3" s="96"/>
      <c r="R3" s="96"/>
      <c r="S3" s="3"/>
      <c r="T3" s="3"/>
      <c r="U3" s="3"/>
      <c r="V3" s="3"/>
      <c r="W3" s="1"/>
    </row>
    <row r="4" spans="1:36" x14ac:dyDescent="0.25">
      <c r="A4" s="3"/>
      <c r="B4" s="4"/>
      <c r="C4" s="4"/>
      <c r="D4" s="4"/>
      <c r="E4" s="96" t="s">
        <v>347</v>
      </c>
      <c r="F4" s="96"/>
      <c r="G4" s="96"/>
      <c r="H4" s="96"/>
      <c r="I4" s="96"/>
      <c r="J4" s="96"/>
      <c r="K4" s="96"/>
      <c r="L4" s="96"/>
      <c r="M4" s="96"/>
      <c r="N4" s="96"/>
      <c r="O4" s="96"/>
      <c r="P4" s="96"/>
      <c r="Q4" s="96"/>
      <c r="R4" s="96"/>
      <c r="S4" s="4"/>
      <c r="T4" s="4"/>
      <c r="U4" s="4"/>
      <c r="V4" s="3"/>
      <c r="W4" s="1"/>
    </row>
    <row r="5" spans="1:36" ht="6" customHeight="1" x14ac:dyDescent="0.25">
      <c r="A5" s="3"/>
      <c r="B5" s="4"/>
      <c r="C5" s="4"/>
      <c r="D5" s="4"/>
      <c r="E5" s="96"/>
      <c r="F5" s="96"/>
      <c r="G5" s="96"/>
      <c r="H5" s="96"/>
      <c r="I5" s="96"/>
      <c r="J5" s="96"/>
      <c r="K5" s="96"/>
      <c r="L5" s="96"/>
      <c r="M5" s="96"/>
      <c r="N5" s="96"/>
      <c r="O5" s="96"/>
      <c r="P5" s="96"/>
      <c r="Q5" s="96"/>
      <c r="R5" s="96"/>
      <c r="S5" s="4"/>
      <c r="T5" s="4"/>
      <c r="U5" s="4"/>
      <c r="V5" s="3"/>
      <c r="W5" s="1"/>
    </row>
    <row r="6" spans="1:36" ht="6" customHeight="1" x14ac:dyDescent="0.25">
      <c r="A6" s="3"/>
      <c r="B6" s="4"/>
      <c r="C6" s="4"/>
      <c r="D6" s="4"/>
      <c r="E6" s="96" t="s">
        <v>7</v>
      </c>
      <c r="F6" s="96"/>
      <c r="G6" s="96"/>
      <c r="H6" s="96"/>
      <c r="I6" s="96"/>
      <c r="J6" s="96"/>
      <c r="K6" s="96"/>
      <c r="L6" s="96"/>
      <c r="M6" s="96"/>
      <c r="N6" s="96"/>
      <c r="O6" s="96"/>
      <c r="P6" s="96"/>
      <c r="Q6" s="96"/>
      <c r="R6" s="96"/>
      <c r="S6" s="116">
        <f>IF(Inicial!G21="","",Inicial!G21)</f>
        <v>2016</v>
      </c>
      <c r="T6" s="116"/>
      <c r="U6" s="116"/>
      <c r="V6" s="8"/>
      <c r="W6" s="1"/>
    </row>
    <row r="7" spans="1:36" x14ac:dyDescent="0.25">
      <c r="A7" s="3"/>
      <c r="B7" s="4"/>
      <c r="C7" s="4"/>
      <c r="D7" s="4"/>
      <c r="E7" s="96"/>
      <c r="F7" s="96"/>
      <c r="G7" s="96"/>
      <c r="H7" s="96"/>
      <c r="I7" s="96"/>
      <c r="J7" s="96"/>
      <c r="K7" s="96"/>
      <c r="L7" s="96"/>
      <c r="M7" s="96"/>
      <c r="N7" s="96"/>
      <c r="O7" s="96"/>
      <c r="P7" s="96"/>
      <c r="Q7" s="96"/>
      <c r="R7" s="96"/>
      <c r="S7" s="116"/>
      <c r="T7" s="116"/>
      <c r="U7" s="116"/>
      <c r="V7" s="3"/>
      <c r="W7" s="1"/>
    </row>
    <row r="8" spans="1:36" ht="15" customHeight="1" x14ac:dyDescent="0.3">
      <c r="A8" s="3"/>
      <c r="B8" s="4"/>
      <c r="C8" s="4"/>
      <c r="D8" s="4"/>
      <c r="E8" s="4"/>
      <c r="F8" s="4"/>
      <c r="G8" s="4"/>
      <c r="H8" s="4"/>
      <c r="I8" s="4"/>
      <c r="J8" s="4"/>
      <c r="K8" s="4"/>
      <c r="L8" s="4"/>
      <c r="M8" s="4"/>
      <c r="N8" s="4"/>
      <c r="O8" s="9"/>
      <c r="P8" s="9"/>
      <c r="Q8" s="3"/>
      <c r="R8" s="3"/>
      <c r="S8" s="3"/>
      <c r="T8" s="3"/>
      <c r="U8" s="3"/>
      <c r="V8" s="3"/>
      <c r="W8" s="1"/>
    </row>
    <row r="9" spans="1:36" ht="15" customHeight="1" x14ac:dyDescent="0.25">
      <c r="A9" s="3"/>
      <c r="B9" s="4"/>
      <c r="C9" s="4"/>
      <c r="D9" s="4"/>
      <c r="E9" s="4"/>
      <c r="F9" s="4"/>
      <c r="G9" s="121" t="s">
        <v>281</v>
      </c>
      <c r="H9" s="121"/>
      <c r="I9" s="121"/>
      <c r="J9" s="121"/>
      <c r="K9" s="121"/>
      <c r="L9" s="121"/>
      <c r="M9" s="121"/>
      <c r="N9" s="121"/>
      <c r="O9" s="121"/>
      <c r="P9" s="121"/>
      <c r="Q9" s="3"/>
      <c r="R9" s="3"/>
      <c r="S9" s="3"/>
      <c r="T9" s="3"/>
      <c r="U9" s="3"/>
      <c r="V9" s="3"/>
      <c r="W9" s="1"/>
    </row>
    <row r="10" spans="1:36" x14ac:dyDescent="0.25">
      <c r="A10" s="3"/>
      <c r="B10" s="4"/>
      <c r="C10" s="4"/>
      <c r="D10" s="4"/>
      <c r="E10" s="4"/>
      <c r="F10" s="4"/>
      <c r="G10" s="121"/>
      <c r="H10" s="121"/>
      <c r="I10" s="121"/>
      <c r="J10" s="121"/>
      <c r="K10" s="121"/>
      <c r="L10" s="121"/>
      <c r="M10" s="121"/>
      <c r="N10" s="121"/>
      <c r="O10" s="121"/>
      <c r="P10" s="121"/>
      <c r="Q10" s="43"/>
      <c r="R10" s="43"/>
      <c r="S10" s="43"/>
      <c r="T10" s="43"/>
      <c r="U10" s="43"/>
      <c r="V10" s="3"/>
      <c r="W10" s="1"/>
    </row>
    <row r="11" spans="1:36" ht="15" customHeight="1" x14ac:dyDescent="0.3">
      <c r="B11" s="3"/>
      <c r="C11" s="3"/>
      <c r="D11" s="3"/>
      <c r="E11" s="3"/>
      <c r="F11" s="3"/>
      <c r="G11" s="3"/>
      <c r="H11" s="3"/>
      <c r="I11" s="3"/>
      <c r="J11" s="3"/>
      <c r="K11" s="3"/>
      <c r="L11" s="3"/>
      <c r="M11" s="3"/>
      <c r="N11" s="3"/>
      <c r="O11" s="3"/>
      <c r="P11" s="3"/>
      <c r="Q11" s="3"/>
      <c r="R11" s="3"/>
      <c r="S11" s="3"/>
      <c r="T11" s="3"/>
      <c r="U11" s="3"/>
      <c r="V11" s="19"/>
    </row>
    <row r="12" spans="1:36" ht="15" customHeight="1" x14ac:dyDescent="0.25">
      <c r="A12" s="19"/>
      <c r="B12" s="19"/>
      <c r="C12" s="120" t="s">
        <v>81</v>
      </c>
      <c r="D12" s="120"/>
      <c r="E12" s="120"/>
      <c r="F12" s="3"/>
      <c r="G12" s="122" t="s">
        <v>77</v>
      </c>
      <c r="H12" s="122"/>
      <c r="I12" s="122"/>
      <c r="J12" s="122"/>
      <c r="K12" s="122"/>
      <c r="L12" s="122"/>
      <c r="M12" s="31"/>
      <c r="N12" s="124" t="s">
        <v>279</v>
      </c>
      <c r="O12" s="124"/>
      <c r="P12" s="124"/>
      <c r="Q12" s="17"/>
      <c r="R12" s="19"/>
      <c r="S12" s="17"/>
      <c r="T12" s="17"/>
      <c r="U12" s="3"/>
      <c r="V12" s="19"/>
      <c r="AJ12" s="74"/>
    </row>
    <row r="13" spans="1:36" ht="15" customHeight="1" x14ac:dyDescent="0.25">
      <c r="A13" s="19"/>
      <c r="B13" s="19"/>
      <c r="C13" s="120"/>
      <c r="D13" s="120"/>
      <c r="E13" s="120"/>
      <c r="F13" s="3"/>
      <c r="G13" s="123"/>
      <c r="H13" s="123"/>
      <c r="I13" s="123"/>
      <c r="J13" s="123"/>
      <c r="K13" s="123"/>
      <c r="L13" s="123"/>
      <c r="M13" s="32"/>
      <c r="N13" s="119" t="s">
        <v>280</v>
      </c>
      <c r="O13" s="119"/>
      <c r="P13" s="119"/>
      <c r="Q13" s="17"/>
      <c r="R13" s="19"/>
      <c r="S13" s="17"/>
      <c r="T13" s="17"/>
      <c r="U13" s="3"/>
      <c r="V13" s="19"/>
      <c r="AJ13" s="74"/>
    </row>
    <row r="14" spans="1:36" ht="6" customHeight="1" x14ac:dyDescent="0.25">
      <c r="A14" s="19"/>
      <c r="B14" s="19"/>
      <c r="C14" s="120"/>
      <c r="D14" s="120"/>
      <c r="E14" s="120"/>
      <c r="F14" s="3"/>
      <c r="G14" s="24"/>
      <c r="H14" s="24"/>
      <c r="I14" s="24"/>
      <c r="J14" s="24"/>
      <c r="K14" s="24"/>
      <c r="L14" s="24"/>
      <c r="M14" s="19"/>
      <c r="N14" s="21"/>
      <c r="O14" s="17"/>
      <c r="P14" s="17"/>
      <c r="Q14" s="17"/>
      <c r="R14" s="19"/>
      <c r="S14" s="17"/>
      <c r="T14" s="17"/>
      <c r="U14" s="3"/>
      <c r="V14" s="19"/>
      <c r="AJ14" s="74"/>
    </row>
    <row r="15" spans="1:36" ht="16.5" customHeight="1" x14ac:dyDescent="0.25">
      <c r="A15" s="19"/>
      <c r="B15" s="19"/>
      <c r="C15" s="120"/>
      <c r="D15" s="120"/>
      <c r="E15" s="120"/>
      <c r="F15" s="33" t="s">
        <v>83</v>
      </c>
      <c r="G15" s="17" t="s">
        <v>14</v>
      </c>
      <c r="H15" s="17"/>
      <c r="I15" s="17"/>
      <c r="J15" s="17"/>
      <c r="K15" s="17"/>
      <c r="L15" s="17"/>
      <c r="M15" s="19"/>
      <c r="N15" s="117">
        <f>IF('Pg1'!E11="","",'Pg1'!E11)</f>
        <v>5</v>
      </c>
      <c r="O15" s="117"/>
      <c r="P15" s="117"/>
      <c r="Q15" s="118" t="str">
        <f>IF(AND(X15="s",N15=""),"Avaliação Obrigatória!",IF(N15="","",IF('Pg1'!B$19="","Apresentar justificativas e descrição!","")))</f>
        <v/>
      </c>
      <c r="R15" s="118"/>
      <c r="S15" s="118"/>
      <c r="T15" s="118"/>
      <c r="U15" s="118"/>
      <c r="V15" s="19"/>
      <c r="W15" s="2">
        <v>1</v>
      </c>
      <c r="X15" s="63" t="str">
        <f>IF(Inicial!$O$19="","",INDEX(Variáveis!$F$4:$AK$30,Inicial!$S$19,W15))</f>
        <v>s</v>
      </c>
      <c r="AJ15" s="74"/>
    </row>
    <row r="16" spans="1:36" ht="16.5" customHeight="1" x14ac:dyDescent="0.25">
      <c r="A16" s="19"/>
      <c r="B16" s="19"/>
      <c r="C16" s="120"/>
      <c r="D16" s="120"/>
      <c r="E16" s="120"/>
      <c r="F16" s="33" t="s">
        <v>84</v>
      </c>
      <c r="G16" s="17" t="s">
        <v>16</v>
      </c>
      <c r="H16" s="17"/>
      <c r="I16" s="17"/>
      <c r="J16" s="17"/>
      <c r="K16" s="17"/>
      <c r="L16" s="17"/>
      <c r="M16" s="19"/>
      <c r="N16" s="117">
        <f>IF('Pg1'!E31="","",'Pg1'!E31)</f>
        <v>5</v>
      </c>
      <c r="O16" s="117"/>
      <c r="P16" s="117"/>
      <c r="Q16" s="118" t="str">
        <f>IF(AND(X16="s",N16=""),"Avaliação Obrigatória!",IF(N16="","",IF('Pg1'!B$39="","Apresentar justificativas e descrição!","")))</f>
        <v/>
      </c>
      <c r="R16" s="118"/>
      <c r="S16" s="118"/>
      <c r="T16" s="118"/>
      <c r="U16" s="118"/>
      <c r="V16" s="19"/>
      <c r="W16" s="2">
        <v>2</v>
      </c>
      <c r="X16" s="63" t="str">
        <f>IF(Inicial!$O$19="","",INDEX(Variáveis!$F$4:$AK$30,Inicial!$S$19,W16))</f>
        <v>s</v>
      </c>
      <c r="AJ16" s="74"/>
    </row>
    <row r="17" spans="1:36" ht="16.5" customHeight="1" x14ac:dyDescent="0.25">
      <c r="A17" s="19"/>
      <c r="B17" s="19"/>
      <c r="C17" s="120"/>
      <c r="D17" s="120"/>
      <c r="E17" s="120"/>
      <c r="F17" s="33" t="s">
        <v>85</v>
      </c>
      <c r="G17" s="17" t="s">
        <v>18</v>
      </c>
      <c r="H17" s="17"/>
      <c r="I17" s="17"/>
      <c r="J17" s="17"/>
      <c r="K17" s="17"/>
      <c r="L17" s="17"/>
      <c r="M17" s="19"/>
      <c r="N17" s="117">
        <f>IF('Pg1'!E51="","",'Pg1'!E51)</f>
        <v>3</v>
      </c>
      <c r="O17" s="117"/>
      <c r="P17" s="117"/>
      <c r="Q17" s="118" t="str">
        <f>IF(AND(X17="s",N17=""),"Avaliação Obrigatória!",IF(N17="","",IF('Pg1'!B$59="","Apresentar justificativas e descrição!","")))</f>
        <v/>
      </c>
      <c r="R17" s="118"/>
      <c r="S17" s="118"/>
      <c r="T17" s="118"/>
      <c r="U17" s="118"/>
      <c r="V17" s="19"/>
      <c r="W17" s="2">
        <v>3</v>
      </c>
      <c r="X17" s="63" t="str">
        <f>IF(Inicial!$O$19="","",INDEX(Variáveis!$F$4:$AK$30,Inicial!$S$19,W17))</f>
        <v>s</v>
      </c>
      <c r="AJ17" s="74"/>
    </row>
    <row r="18" spans="1:36" ht="16.5" customHeight="1" x14ac:dyDescent="0.25">
      <c r="A18" s="19"/>
      <c r="B18" s="19"/>
      <c r="C18" s="120"/>
      <c r="D18" s="120"/>
      <c r="E18" s="120"/>
      <c r="F18" s="33" t="s">
        <v>86</v>
      </c>
      <c r="G18" s="17" t="s">
        <v>20</v>
      </c>
      <c r="H18" s="17"/>
      <c r="I18" s="17"/>
      <c r="J18" s="17"/>
      <c r="K18" s="17"/>
      <c r="L18" s="17"/>
      <c r="M18" s="19"/>
      <c r="N18" s="117">
        <f>IF('Pg1'!E71="","",'Pg1'!E71)</f>
        <v>4</v>
      </c>
      <c r="O18" s="117"/>
      <c r="P18" s="117"/>
      <c r="Q18" s="118" t="str">
        <f>IF(AND(X18="s",N18=""),"Avaliação Obrigatória!",IF(N18="","",IF('Pg1'!B$79="","Apresentar justificativas e descrição!","")))</f>
        <v/>
      </c>
      <c r="R18" s="118"/>
      <c r="S18" s="118"/>
      <c r="T18" s="118"/>
      <c r="U18" s="118"/>
      <c r="V18" s="19"/>
      <c r="W18" s="2">
        <v>4</v>
      </c>
      <c r="X18" s="63" t="str">
        <f>IF(Inicial!$O$19="","",INDEX(Variáveis!$F$4:$AK$30,Inicial!$S$19,W18))</f>
        <v>s</v>
      </c>
      <c r="AJ18" s="74"/>
    </row>
    <row r="19" spans="1:36" ht="16.5" customHeight="1" x14ac:dyDescent="0.25">
      <c r="A19" s="19"/>
      <c r="B19" s="19"/>
      <c r="C19" s="120"/>
      <c r="D19" s="120"/>
      <c r="E19" s="120"/>
      <c r="F19" s="33" t="s">
        <v>87</v>
      </c>
      <c r="G19" s="17" t="s">
        <v>22</v>
      </c>
      <c r="H19" s="17"/>
      <c r="I19" s="17"/>
      <c r="J19" s="17"/>
      <c r="K19" s="17"/>
      <c r="L19" s="17"/>
      <c r="M19" s="19"/>
      <c r="N19" s="117">
        <f>IF('Pg2'!E11="","",'Pg2'!E11)</f>
        <v>4</v>
      </c>
      <c r="O19" s="117"/>
      <c r="P19" s="117"/>
      <c r="Q19" s="118" t="str">
        <f>IF(AND(X19="s",N19=""),"Avaliação Obrigatória!",IF(N19="","",IF('Pg2'!B$19="","Apresentar justificativas e descrição!","")))</f>
        <v/>
      </c>
      <c r="R19" s="118"/>
      <c r="S19" s="118"/>
      <c r="T19" s="118"/>
      <c r="U19" s="118"/>
      <c r="V19" s="19"/>
      <c r="W19" s="2">
        <v>5</v>
      </c>
      <c r="X19" s="63" t="str">
        <f>IF(Inicial!$O$19="","",INDEX(Variáveis!$F$4:$AK$30,Inicial!$S$19,W19))</f>
        <v>s</v>
      </c>
      <c r="AJ19" s="74"/>
    </row>
    <row r="20" spans="1:36" ht="16.5" customHeight="1" x14ac:dyDescent="0.25">
      <c r="A20" s="19"/>
      <c r="B20" s="19"/>
      <c r="C20" s="120"/>
      <c r="D20" s="120"/>
      <c r="E20" s="120"/>
      <c r="F20" s="33" t="s">
        <v>88</v>
      </c>
      <c r="G20" s="17" t="s">
        <v>24</v>
      </c>
      <c r="H20" s="17"/>
      <c r="I20" s="17"/>
      <c r="J20" s="17"/>
      <c r="K20" s="17"/>
      <c r="L20" s="17"/>
      <c r="M20" s="19"/>
      <c r="N20" s="117">
        <f>IF('Pg2'!E31="","",'Pg2'!E31)</f>
        <v>4</v>
      </c>
      <c r="O20" s="117"/>
      <c r="P20" s="117"/>
      <c r="Q20" s="118" t="str">
        <f>IF(AND(X20="s",N20=""),"Avaliação Obrigatória!",IF(N20="","",IF('Pg2'!B$39="","Apresentar justificativas e descrição!","")))</f>
        <v/>
      </c>
      <c r="R20" s="118"/>
      <c r="S20" s="118"/>
      <c r="T20" s="118"/>
      <c r="U20" s="118"/>
      <c r="V20" s="19"/>
      <c r="W20" s="2">
        <v>6</v>
      </c>
      <c r="X20" s="63" t="str">
        <f>IF(Inicial!$O$19="","",INDEX(Variáveis!$F$4:$AK$30,Inicial!$S$19,W20))</f>
        <v>s</v>
      </c>
      <c r="AJ20" s="74"/>
    </row>
    <row r="21" spans="1:36" ht="16.5" customHeight="1" x14ac:dyDescent="0.25">
      <c r="A21" s="19"/>
      <c r="B21" s="19"/>
      <c r="C21" s="120"/>
      <c r="D21" s="120"/>
      <c r="E21" s="120"/>
      <c r="F21" s="33" t="s">
        <v>89</v>
      </c>
      <c r="G21" s="17" t="s">
        <v>26</v>
      </c>
      <c r="H21" s="17"/>
      <c r="I21" s="17"/>
      <c r="J21" s="17"/>
      <c r="K21" s="17"/>
      <c r="L21" s="17"/>
      <c r="M21" s="19"/>
      <c r="N21" s="117">
        <f>IF('Pg2'!E51="","",'Pg2'!E51)</f>
        <v>3</v>
      </c>
      <c r="O21" s="117"/>
      <c r="P21" s="117"/>
      <c r="Q21" s="118" t="str">
        <f>IF(AND(X21="s",N21=""),"Avaliação Obrigatória!",IF(N21="","",IF('Pg2'!B$59="","Apresentar justificativas e descrição!","")))</f>
        <v/>
      </c>
      <c r="R21" s="118"/>
      <c r="S21" s="118"/>
      <c r="T21" s="118"/>
      <c r="U21" s="118"/>
      <c r="V21" s="19"/>
      <c r="W21" s="2">
        <v>7</v>
      </c>
      <c r="X21" s="63" t="str">
        <f>IF(Inicial!$O$19="","",INDEX(Variáveis!$F$4:$AK$30,Inicial!$S$19,W21))</f>
        <v>s</v>
      </c>
      <c r="AJ21" s="74"/>
    </row>
    <row r="22" spans="1:36" ht="16.5" customHeight="1" x14ac:dyDescent="0.25">
      <c r="A22" s="19"/>
      <c r="B22" s="19"/>
      <c r="C22" s="120"/>
      <c r="D22" s="120"/>
      <c r="E22" s="120"/>
      <c r="F22" s="33" t="s">
        <v>90</v>
      </c>
      <c r="G22" s="17" t="s">
        <v>28</v>
      </c>
      <c r="H22" s="17"/>
      <c r="I22" s="17"/>
      <c r="J22" s="17"/>
      <c r="K22" s="17"/>
      <c r="L22" s="17"/>
      <c r="M22" s="19"/>
      <c r="N22" s="117">
        <f>IF('Pg2'!E71="","",'Pg2'!E71)</f>
        <v>3</v>
      </c>
      <c r="O22" s="117"/>
      <c r="P22" s="117"/>
      <c r="Q22" s="118" t="str">
        <f>IF(AND(X22="s",N22=""),"Avaliação Obrigatória!",IF(N22="","",IF('Pg2'!B$79="","Apresentar justificativas e descrição!","")))</f>
        <v/>
      </c>
      <c r="R22" s="118"/>
      <c r="S22" s="118"/>
      <c r="T22" s="118"/>
      <c r="U22" s="118"/>
      <c r="V22" s="19"/>
      <c r="W22" s="2">
        <v>8</v>
      </c>
      <c r="X22" s="63" t="str">
        <f>IF(Inicial!$O$19="","",INDEX(Variáveis!$F$4:$AK$30,Inicial!$S$19,W22))</f>
        <v>s</v>
      </c>
      <c r="AJ22" s="74"/>
    </row>
    <row r="23" spans="1:36" ht="16.5" customHeight="1" x14ac:dyDescent="0.25">
      <c r="A23" s="19"/>
      <c r="B23" s="19"/>
      <c r="C23" s="120"/>
      <c r="D23" s="120"/>
      <c r="E23" s="120"/>
      <c r="F23" s="33" t="s">
        <v>91</v>
      </c>
      <c r="G23" s="17" t="s">
        <v>30</v>
      </c>
      <c r="H23" s="17"/>
      <c r="I23" s="17"/>
      <c r="J23" s="17"/>
      <c r="K23" s="17"/>
      <c r="L23" s="17"/>
      <c r="M23" s="19"/>
      <c r="N23" s="117">
        <f>IF('Pg3'!E11="","",'Pg3'!E11)</f>
        <v>2</v>
      </c>
      <c r="O23" s="117"/>
      <c r="P23" s="117"/>
      <c r="Q23" s="118" t="str">
        <f>IF(AND(X23="s",N23=""),"Avaliação Obrigatória!",IF(N23="","",IF('Pg3'!B$19="","Apresentar justificativas e descrição!","")))</f>
        <v/>
      </c>
      <c r="R23" s="118"/>
      <c r="S23" s="118"/>
      <c r="T23" s="118"/>
      <c r="U23" s="118"/>
      <c r="V23" s="19"/>
      <c r="W23" s="2">
        <v>9</v>
      </c>
      <c r="X23" s="63" t="str">
        <f>IF(Inicial!$O$19="","",INDEX(Variáveis!$F$4:$AK$30,Inicial!$S$19,W23))</f>
        <v>s</v>
      </c>
      <c r="AJ23" s="74"/>
    </row>
    <row r="24" spans="1:36" ht="16.5" customHeight="1" x14ac:dyDescent="0.25">
      <c r="A24" s="19"/>
      <c r="B24" s="19"/>
      <c r="C24" s="120"/>
      <c r="D24" s="120"/>
      <c r="E24" s="120"/>
      <c r="F24" s="33" t="s">
        <v>92</v>
      </c>
      <c r="G24" s="17" t="s">
        <v>32</v>
      </c>
      <c r="H24" s="17"/>
      <c r="I24" s="17"/>
      <c r="J24" s="17"/>
      <c r="K24" s="17"/>
      <c r="L24" s="17"/>
      <c r="M24" s="19"/>
      <c r="N24" s="117">
        <f>IF('Pg3'!E31="","",'Pg3'!E31)</f>
        <v>3</v>
      </c>
      <c r="O24" s="117"/>
      <c r="P24" s="117"/>
      <c r="Q24" s="118" t="str">
        <f>IF(AND(X24="s",N24=""),"Avaliação Obrigatória!",IF(N24="","",IF('Pg3'!B$39="","Apresentar justificativas e descrição!","")))</f>
        <v/>
      </c>
      <c r="R24" s="118"/>
      <c r="S24" s="118"/>
      <c r="T24" s="118"/>
      <c r="U24" s="118"/>
      <c r="V24" s="19"/>
      <c r="W24" s="2">
        <v>10</v>
      </c>
      <c r="X24" s="63" t="str">
        <f>IF(Inicial!$O$19="","",INDEX(Variáveis!$F$4:$AK$30,Inicial!$S$19,W24))</f>
        <v>s</v>
      </c>
      <c r="AJ24" s="74"/>
    </row>
    <row r="25" spans="1:36" ht="15" customHeight="1" thickBot="1" x14ac:dyDescent="0.35">
      <c r="B25" s="25"/>
      <c r="C25" s="26"/>
      <c r="D25" s="26"/>
      <c r="E25" s="26"/>
      <c r="F25" s="26"/>
      <c r="G25" s="26"/>
      <c r="H25" s="26"/>
      <c r="I25" s="26"/>
      <c r="J25" s="26"/>
      <c r="K25" s="26"/>
      <c r="L25" s="26"/>
      <c r="M25" s="26"/>
      <c r="N25" s="26"/>
      <c r="O25" s="26"/>
      <c r="P25" s="26"/>
      <c r="Q25" s="29"/>
      <c r="R25" s="27"/>
      <c r="S25" s="26"/>
      <c r="T25" s="26"/>
      <c r="U25" s="25"/>
      <c r="V25" s="19"/>
      <c r="X25" s="63"/>
    </row>
    <row r="26" spans="1:36" ht="15" customHeight="1" thickTop="1" x14ac:dyDescent="0.3">
      <c r="B26" s="3"/>
      <c r="C26" s="17"/>
      <c r="D26" s="17"/>
      <c r="E26" s="17"/>
      <c r="F26" s="17"/>
      <c r="G26" s="17"/>
      <c r="H26" s="17"/>
      <c r="I26" s="17"/>
      <c r="J26" s="17"/>
      <c r="K26" s="17"/>
      <c r="L26" s="17"/>
      <c r="M26" s="17"/>
      <c r="N26" s="17"/>
      <c r="O26" s="17"/>
      <c r="P26" s="17"/>
      <c r="Q26" s="30"/>
      <c r="R26" s="22"/>
      <c r="S26" s="17"/>
      <c r="T26" s="17"/>
      <c r="U26" s="3"/>
      <c r="V26" s="19"/>
      <c r="X26" s="63"/>
    </row>
    <row r="27" spans="1:36" ht="15" customHeight="1" x14ac:dyDescent="0.25">
      <c r="A27" s="19"/>
      <c r="B27" s="19"/>
      <c r="C27" s="120" t="s">
        <v>82</v>
      </c>
      <c r="D27" s="120"/>
      <c r="E27" s="120"/>
      <c r="F27" s="3"/>
      <c r="G27" s="122" t="s">
        <v>77</v>
      </c>
      <c r="H27" s="122"/>
      <c r="I27" s="122"/>
      <c r="J27" s="122"/>
      <c r="K27" s="122"/>
      <c r="L27" s="122"/>
      <c r="M27" s="31"/>
      <c r="N27" s="124" t="s">
        <v>279</v>
      </c>
      <c r="O27" s="124"/>
      <c r="P27" s="124"/>
      <c r="Q27" s="30"/>
      <c r="R27" s="23"/>
      <c r="S27" s="17"/>
      <c r="T27" s="17"/>
      <c r="U27" s="3"/>
      <c r="V27" s="19"/>
      <c r="X27" s="63"/>
      <c r="AJ27" s="74"/>
    </row>
    <row r="28" spans="1:36" ht="15" customHeight="1" x14ac:dyDescent="0.25">
      <c r="A28" s="19"/>
      <c r="B28" s="19"/>
      <c r="C28" s="120"/>
      <c r="D28" s="120"/>
      <c r="E28" s="120"/>
      <c r="F28" s="3"/>
      <c r="G28" s="123"/>
      <c r="H28" s="123"/>
      <c r="I28" s="123"/>
      <c r="J28" s="123"/>
      <c r="K28" s="123"/>
      <c r="L28" s="123"/>
      <c r="M28" s="32"/>
      <c r="N28" s="119" t="s">
        <v>280</v>
      </c>
      <c r="O28" s="119"/>
      <c r="P28" s="119"/>
      <c r="Q28" s="30"/>
      <c r="R28" s="23"/>
      <c r="S28" s="17"/>
      <c r="T28" s="17"/>
      <c r="U28" s="3"/>
      <c r="V28" s="19"/>
      <c r="X28" s="63"/>
      <c r="AJ28" s="74"/>
    </row>
    <row r="29" spans="1:36" ht="6" customHeight="1" x14ac:dyDescent="0.25">
      <c r="A29" s="19"/>
      <c r="B29" s="19"/>
      <c r="C29" s="120"/>
      <c r="D29" s="120"/>
      <c r="E29" s="120"/>
      <c r="F29" s="3"/>
      <c r="G29" s="28"/>
      <c r="H29" s="28"/>
      <c r="I29" s="28"/>
      <c r="J29" s="28"/>
      <c r="K29" s="28"/>
      <c r="L29" s="28"/>
      <c r="M29" s="19"/>
      <c r="N29" s="21"/>
      <c r="O29" s="17"/>
      <c r="P29" s="17"/>
      <c r="Q29" s="30"/>
      <c r="R29" s="23"/>
      <c r="S29" s="17"/>
      <c r="T29" s="17"/>
      <c r="U29" s="3"/>
      <c r="V29" s="19"/>
      <c r="X29" s="63"/>
      <c r="AJ29" s="74"/>
    </row>
    <row r="30" spans="1:36" ht="16.5" customHeight="1" x14ac:dyDescent="0.25">
      <c r="A30" s="19"/>
      <c r="B30" s="19"/>
      <c r="C30" s="120"/>
      <c r="D30" s="120"/>
      <c r="E30" s="120"/>
      <c r="F30" s="9" t="s">
        <v>93</v>
      </c>
      <c r="G30" s="17" t="s">
        <v>34</v>
      </c>
      <c r="H30" s="17"/>
      <c r="I30" s="17"/>
      <c r="J30" s="17"/>
      <c r="K30" s="17"/>
      <c r="L30" s="17"/>
      <c r="M30" s="19"/>
      <c r="N30" s="117">
        <f>IF('Pg3'!E51="","",'Pg3'!E51)</f>
        <v>3</v>
      </c>
      <c r="O30" s="117"/>
      <c r="P30" s="117"/>
      <c r="Q30" s="118" t="str">
        <f>IF(AND(X30="s",N30=""),"Avaliação Obrigatória!",IF(N30="","",IF('Pg3'!B$59="","Apresentar justificativas e descrição!","")))</f>
        <v/>
      </c>
      <c r="R30" s="118"/>
      <c r="S30" s="118"/>
      <c r="T30" s="118"/>
      <c r="U30" s="118"/>
      <c r="V30" s="19"/>
      <c r="W30" s="2">
        <v>11</v>
      </c>
      <c r="X30" s="63" t="str">
        <f>IF(Inicial!$O$19="","",INDEX(Variáveis!$F$4:$AK$30,Inicial!$S$19,W30))</f>
        <v>s</v>
      </c>
      <c r="AJ30" s="74"/>
    </row>
    <row r="31" spans="1:36" ht="16.5" customHeight="1" x14ac:dyDescent="0.25">
      <c r="A31" s="19"/>
      <c r="B31" s="19"/>
      <c r="C31" s="120"/>
      <c r="D31" s="120"/>
      <c r="E31" s="120"/>
      <c r="F31" s="9" t="s">
        <v>94</v>
      </c>
      <c r="G31" s="17" t="s">
        <v>36</v>
      </c>
      <c r="H31" s="17"/>
      <c r="I31" s="17"/>
      <c r="J31" s="17"/>
      <c r="K31" s="17"/>
      <c r="L31" s="17"/>
      <c r="M31" s="19"/>
      <c r="N31" s="117">
        <f>IF('Pg3'!E71="","",'Pg3'!E71)</f>
        <v>3</v>
      </c>
      <c r="O31" s="117"/>
      <c r="P31" s="117"/>
      <c r="Q31" s="118" t="str">
        <f>IF(AND(X31="s",N31=""),"Avaliação Obrigatória!",IF(N31="","",IF('Pg3'!B$79="","Apresentar justificativas e descrição!","")))</f>
        <v/>
      </c>
      <c r="R31" s="118"/>
      <c r="S31" s="118"/>
      <c r="T31" s="118"/>
      <c r="U31" s="118"/>
      <c r="V31" s="19"/>
      <c r="W31" s="2">
        <v>12</v>
      </c>
      <c r="X31" s="63" t="str">
        <f>IF(Inicial!$O$19="","",INDEX(Variáveis!$F$4:$AK$30,Inicial!$S$19,W31))</f>
        <v>s</v>
      </c>
      <c r="AJ31" s="74"/>
    </row>
    <row r="32" spans="1:36" ht="16.5" customHeight="1" x14ac:dyDescent="0.25">
      <c r="A32" s="19"/>
      <c r="B32" s="19"/>
      <c r="C32" s="120"/>
      <c r="D32" s="120"/>
      <c r="E32" s="120"/>
      <c r="F32" s="9" t="s">
        <v>95</v>
      </c>
      <c r="G32" s="17" t="s">
        <v>38</v>
      </c>
      <c r="H32" s="17"/>
      <c r="I32" s="17"/>
      <c r="J32" s="17"/>
      <c r="K32" s="17"/>
      <c r="L32" s="17"/>
      <c r="M32" s="19"/>
      <c r="N32" s="117">
        <f>IF('Pg4'!E11="","",'Pg4'!E11)</f>
        <v>1</v>
      </c>
      <c r="O32" s="117"/>
      <c r="P32" s="117"/>
      <c r="Q32" s="118" t="str">
        <f>IF(AND(X32="s",N32=""),"Avaliação Obrigatória!",IF(N32="","",IF('Pg4'!B$19="","Apresentar justificativas e descrição!","")))</f>
        <v/>
      </c>
      <c r="R32" s="118"/>
      <c r="S32" s="118"/>
      <c r="T32" s="118"/>
      <c r="U32" s="118"/>
      <c r="V32" s="19"/>
      <c r="W32" s="2">
        <v>13</v>
      </c>
      <c r="X32" s="63" t="str">
        <f>IF(Inicial!$O$19="","",INDEX(Variáveis!$F$4:$AK$30,Inicial!$S$19,W32))</f>
        <v>s</v>
      </c>
      <c r="AJ32" s="74"/>
    </row>
    <row r="33" spans="1:36" ht="16.5" customHeight="1" x14ac:dyDescent="0.25">
      <c r="A33" s="19"/>
      <c r="B33" s="19"/>
      <c r="C33" s="120"/>
      <c r="D33" s="120"/>
      <c r="E33" s="120"/>
      <c r="F33" s="9" t="s">
        <v>96</v>
      </c>
      <c r="G33" s="17" t="s">
        <v>40</v>
      </c>
      <c r="H33" s="17"/>
      <c r="I33" s="17"/>
      <c r="J33" s="17"/>
      <c r="K33" s="17"/>
      <c r="L33" s="17"/>
      <c r="M33" s="19"/>
      <c r="N33" s="117">
        <f>IF('Pg4'!E31="","",'Pg4'!E31)</f>
        <v>5</v>
      </c>
      <c r="O33" s="117"/>
      <c r="P33" s="117"/>
      <c r="Q33" s="118" t="str">
        <f>IF(AND(X33="s",N33=""),"Avaliação Obrigatória!",IF(N33="","",IF('Pg4'!B$39="","Apresentar justificativas e descrição!","")))</f>
        <v/>
      </c>
      <c r="R33" s="118"/>
      <c r="S33" s="118"/>
      <c r="T33" s="118"/>
      <c r="U33" s="118"/>
      <c r="V33" s="19"/>
      <c r="W33" s="2">
        <v>14</v>
      </c>
      <c r="X33" s="63" t="str">
        <f>IF(Inicial!$O$19="","",INDEX(Variáveis!$F$4:$AK$30,Inicial!$S$19,W33))</f>
        <v>s</v>
      </c>
      <c r="AJ33" s="74"/>
    </row>
    <row r="34" spans="1:36" ht="16.5" customHeight="1" x14ac:dyDescent="0.25">
      <c r="A34" s="19"/>
      <c r="B34" s="19"/>
      <c r="C34" s="120"/>
      <c r="D34" s="120"/>
      <c r="E34" s="120"/>
      <c r="F34" s="9" t="s">
        <v>97</v>
      </c>
      <c r="G34" s="17" t="s">
        <v>42</v>
      </c>
      <c r="H34" s="17"/>
      <c r="I34" s="17"/>
      <c r="J34" s="17"/>
      <c r="K34" s="17"/>
      <c r="L34" s="17"/>
      <c r="M34" s="19"/>
      <c r="N34" s="117">
        <f>IF('Pg4'!E51="","",'Pg4'!E51)</f>
        <v>4</v>
      </c>
      <c r="O34" s="117"/>
      <c r="P34" s="117"/>
      <c r="Q34" s="118" t="str">
        <f>IF(AND(X34="s",N34=""),"Avaliação Obrigatória!",IF(N34="","",IF('Pg4'!B$59="","Apresentar justificativas e descrição!","")))</f>
        <v/>
      </c>
      <c r="R34" s="118"/>
      <c r="S34" s="118"/>
      <c r="T34" s="118"/>
      <c r="U34" s="118"/>
      <c r="V34" s="19"/>
      <c r="W34" s="2">
        <v>15</v>
      </c>
      <c r="X34" s="63" t="str">
        <f>IF(Inicial!$O$19="","",INDEX(Variáveis!$F$4:$AK$30,Inicial!$S$19,W34))</f>
        <v>s</v>
      </c>
      <c r="AJ34" s="74"/>
    </row>
    <row r="35" spans="1:36" ht="16.5" customHeight="1" x14ac:dyDescent="0.25">
      <c r="A35" s="19"/>
      <c r="B35" s="19"/>
      <c r="C35" s="120"/>
      <c r="D35" s="120"/>
      <c r="E35" s="120"/>
      <c r="F35" s="9" t="s">
        <v>98</v>
      </c>
      <c r="G35" s="17" t="s">
        <v>44</v>
      </c>
      <c r="H35" s="17"/>
      <c r="I35" s="17"/>
      <c r="J35" s="17"/>
      <c r="K35" s="17"/>
      <c r="L35" s="17"/>
      <c r="M35" s="19"/>
      <c r="N35" s="117">
        <f>IF('Pg4'!E71="","",'Pg4'!E71)</f>
        <v>3</v>
      </c>
      <c r="O35" s="117"/>
      <c r="P35" s="117"/>
      <c r="Q35" s="118" t="str">
        <f>IF(AND(X35="s",N35=""),"Avaliação Obrigatória!",IF(N35="","",IF('Pg4'!B$79="","Apresentar justificativas e descrição!","")))</f>
        <v/>
      </c>
      <c r="R35" s="118"/>
      <c r="S35" s="118"/>
      <c r="T35" s="118"/>
      <c r="U35" s="118"/>
      <c r="V35" s="19"/>
      <c r="W35" s="2">
        <v>16</v>
      </c>
      <c r="X35" s="63" t="str">
        <f>IF(Inicial!$O$19="","",INDEX(Variáveis!$F$4:$AK$30,Inicial!$S$19,W35))</f>
        <v>s</v>
      </c>
      <c r="AJ35" s="74"/>
    </row>
    <row r="36" spans="1:36" ht="16.5" customHeight="1" x14ac:dyDescent="0.25">
      <c r="A36" s="19"/>
      <c r="B36" s="19"/>
      <c r="C36" s="120"/>
      <c r="D36" s="120"/>
      <c r="E36" s="120"/>
      <c r="F36" s="9" t="s">
        <v>99</v>
      </c>
      <c r="G36" s="17" t="s">
        <v>46</v>
      </c>
      <c r="H36" s="17"/>
      <c r="I36" s="17"/>
      <c r="J36" s="17"/>
      <c r="K36" s="17"/>
      <c r="L36" s="17"/>
      <c r="M36" s="19"/>
      <c r="N36" s="117">
        <f>IF('Pg5'!E11="","",'Pg5'!E11)</f>
        <v>4</v>
      </c>
      <c r="O36" s="117"/>
      <c r="P36" s="117"/>
      <c r="Q36" s="118" t="str">
        <f>IF(AND(X36="s",N36=""),"Avaliação Obrigatória!",IF(N36="","",IF('Pg5'!B$19="","Apresentar justificativas e descrição!","")))</f>
        <v/>
      </c>
      <c r="R36" s="118"/>
      <c r="S36" s="118"/>
      <c r="T36" s="118"/>
      <c r="U36" s="118"/>
      <c r="V36" s="19"/>
      <c r="W36" s="2">
        <v>17</v>
      </c>
      <c r="X36" s="63" t="str">
        <f>IF(Inicial!$O$19="","",INDEX(Variáveis!$F$4:$AK$30,Inicial!$S$19,W36))</f>
        <v>s</v>
      </c>
      <c r="AJ36" s="74"/>
    </row>
    <row r="37" spans="1:36" ht="16.5" customHeight="1" x14ac:dyDescent="0.25">
      <c r="A37" s="19"/>
      <c r="B37" s="19"/>
      <c r="C37" s="120"/>
      <c r="D37" s="120"/>
      <c r="E37" s="120"/>
      <c r="F37" s="9" t="s">
        <v>100</v>
      </c>
      <c r="G37" s="17" t="s">
        <v>48</v>
      </c>
      <c r="H37" s="17"/>
      <c r="I37" s="17"/>
      <c r="J37" s="17"/>
      <c r="K37" s="17"/>
      <c r="L37" s="17"/>
      <c r="M37" s="19"/>
      <c r="N37" s="117">
        <f>IF('Pg5'!E31="","",'Pg5'!E31)</f>
        <v>3</v>
      </c>
      <c r="O37" s="117"/>
      <c r="P37" s="117"/>
      <c r="Q37" s="118" t="str">
        <f>IF(AND(X37="s",N37=""),"Avaliação Obrigatória!",IF(N37="","",IF('Pg5'!B$39="","Apresentar justificativas e descrição!","")))</f>
        <v/>
      </c>
      <c r="R37" s="118"/>
      <c r="S37" s="118"/>
      <c r="T37" s="118"/>
      <c r="U37" s="118"/>
      <c r="V37" s="19"/>
      <c r="W37" s="2">
        <v>18</v>
      </c>
      <c r="X37" s="63" t="str">
        <f>IF(Inicial!$O$19="","",INDEX(Variáveis!$F$4:$AK$30,Inicial!$S$19,W37))</f>
        <v>s</v>
      </c>
      <c r="AJ37" s="74"/>
    </row>
    <row r="38" spans="1:36" ht="15" customHeight="1" thickBot="1" x14ac:dyDescent="0.35">
      <c r="B38" s="25"/>
      <c r="C38" s="26"/>
      <c r="D38" s="26"/>
      <c r="E38" s="26"/>
      <c r="F38" s="26"/>
      <c r="G38" s="26"/>
      <c r="H38" s="26"/>
      <c r="I38" s="26"/>
      <c r="J38" s="26"/>
      <c r="K38" s="26"/>
      <c r="L38" s="26"/>
      <c r="M38" s="26"/>
      <c r="N38" s="26"/>
      <c r="O38" s="26"/>
      <c r="P38" s="26"/>
      <c r="Q38" s="29"/>
      <c r="R38" s="27"/>
      <c r="S38" s="26"/>
      <c r="T38" s="26"/>
      <c r="U38" s="25"/>
      <c r="V38" s="19"/>
      <c r="X38" s="63"/>
    </row>
    <row r="39" spans="1:36" ht="15" customHeight="1" thickTop="1" x14ac:dyDescent="0.3">
      <c r="B39" s="3"/>
      <c r="C39" s="17"/>
      <c r="D39" s="17"/>
      <c r="E39" s="17"/>
      <c r="F39" s="17"/>
      <c r="G39" s="17"/>
      <c r="H39" s="17"/>
      <c r="I39" s="17"/>
      <c r="J39" s="17"/>
      <c r="K39" s="17"/>
      <c r="L39" s="17"/>
      <c r="M39" s="17"/>
      <c r="N39" s="17"/>
      <c r="O39" s="17"/>
      <c r="P39" s="17"/>
      <c r="Q39" s="30"/>
      <c r="R39" s="22"/>
      <c r="S39" s="17"/>
      <c r="T39" s="17"/>
      <c r="U39" s="3"/>
      <c r="V39" s="19"/>
      <c r="X39" s="63"/>
    </row>
    <row r="40" spans="1:36" ht="15" customHeight="1" x14ac:dyDescent="0.25">
      <c r="A40" s="19"/>
      <c r="B40" s="19"/>
      <c r="C40" s="120" t="s">
        <v>114</v>
      </c>
      <c r="D40" s="120"/>
      <c r="E40" s="120"/>
      <c r="F40" s="3"/>
      <c r="G40" s="122" t="s">
        <v>77</v>
      </c>
      <c r="H40" s="122"/>
      <c r="I40" s="122"/>
      <c r="J40" s="122"/>
      <c r="K40" s="122"/>
      <c r="L40" s="122"/>
      <c r="M40" s="31"/>
      <c r="N40" s="124" t="s">
        <v>279</v>
      </c>
      <c r="O40" s="124"/>
      <c r="P40" s="124"/>
      <c r="Q40" s="30"/>
      <c r="R40" s="23"/>
      <c r="S40" s="17"/>
      <c r="T40" s="17"/>
      <c r="U40" s="3"/>
      <c r="V40" s="19"/>
      <c r="X40" s="63"/>
      <c r="AJ40" s="74"/>
    </row>
    <row r="41" spans="1:36" ht="15" customHeight="1" x14ac:dyDescent="0.25">
      <c r="A41" s="19"/>
      <c r="B41" s="19"/>
      <c r="C41" s="120"/>
      <c r="D41" s="120"/>
      <c r="E41" s="120"/>
      <c r="F41" s="3"/>
      <c r="G41" s="123"/>
      <c r="H41" s="123"/>
      <c r="I41" s="123"/>
      <c r="J41" s="123"/>
      <c r="K41" s="123"/>
      <c r="L41" s="123"/>
      <c r="M41" s="32"/>
      <c r="N41" s="119" t="s">
        <v>280</v>
      </c>
      <c r="O41" s="119"/>
      <c r="P41" s="119"/>
      <c r="Q41" s="30"/>
      <c r="R41" s="23"/>
      <c r="S41" s="17"/>
      <c r="T41" s="17"/>
      <c r="U41" s="3"/>
      <c r="V41" s="19"/>
      <c r="X41" s="63"/>
      <c r="AJ41" s="74"/>
    </row>
    <row r="42" spans="1:36" ht="6" customHeight="1" x14ac:dyDescent="0.25">
      <c r="A42" s="19"/>
      <c r="B42" s="19"/>
      <c r="C42" s="120"/>
      <c r="D42" s="120"/>
      <c r="E42" s="120"/>
      <c r="F42" s="3"/>
      <c r="G42" s="28"/>
      <c r="H42" s="28"/>
      <c r="I42" s="28"/>
      <c r="J42" s="28"/>
      <c r="K42" s="28"/>
      <c r="L42" s="28"/>
      <c r="M42" s="19"/>
      <c r="N42" s="21"/>
      <c r="O42" s="17"/>
      <c r="P42" s="17"/>
      <c r="Q42" s="30"/>
      <c r="R42" s="23"/>
      <c r="S42" s="17"/>
      <c r="T42" s="17"/>
      <c r="U42" s="3"/>
      <c r="V42" s="19"/>
      <c r="X42" s="63"/>
      <c r="AJ42" s="74"/>
    </row>
    <row r="43" spans="1:36" ht="16.5" customHeight="1" x14ac:dyDescent="0.25">
      <c r="A43" s="19"/>
      <c r="B43" s="19"/>
      <c r="C43" s="120"/>
      <c r="D43" s="120"/>
      <c r="E43" s="120"/>
      <c r="F43" s="9" t="s">
        <v>101</v>
      </c>
      <c r="G43" s="17" t="s">
        <v>50</v>
      </c>
      <c r="H43" s="17"/>
      <c r="I43" s="17"/>
      <c r="J43" s="17"/>
      <c r="K43" s="17"/>
      <c r="L43" s="17"/>
      <c r="M43" s="19"/>
      <c r="N43" s="117">
        <f>IF('Pg5'!E51="","",'Pg5'!E51)</f>
        <v>3</v>
      </c>
      <c r="O43" s="117"/>
      <c r="P43" s="117"/>
      <c r="Q43" s="118" t="str">
        <f>IF(AND(X43="s",N43=""),"Avaliação Obrigatória!",IF(N43="","",IF('Pg5'!B$60="","Apresentar justificativas e descrição!","")))</f>
        <v/>
      </c>
      <c r="R43" s="118"/>
      <c r="S43" s="118"/>
      <c r="T43" s="118"/>
      <c r="U43" s="118"/>
      <c r="V43" s="19"/>
      <c r="W43" s="2">
        <v>19</v>
      </c>
      <c r="X43" s="63" t="str">
        <f>IF(Inicial!$O$19="","",INDEX(Variáveis!$F$4:$AK$30,Inicial!$S$19,W43))</f>
        <v>s</v>
      </c>
      <c r="AJ43" s="74"/>
    </row>
    <row r="44" spans="1:36" ht="16.5" customHeight="1" x14ac:dyDescent="0.25">
      <c r="A44" s="19"/>
      <c r="B44" s="19"/>
      <c r="C44" s="120"/>
      <c r="D44" s="120"/>
      <c r="E44" s="120"/>
      <c r="F44" s="9" t="s">
        <v>102</v>
      </c>
      <c r="G44" s="17" t="s">
        <v>52</v>
      </c>
      <c r="H44" s="17"/>
      <c r="I44" s="17"/>
      <c r="J44" s="17"/>
      <c r="K44" s="17"/>
      <c r="L44" s="17"/>
      <c r="M44" s="19"/>
      <c r="N44" s="117">
        <f>IF('Pg5'!E72="","",'Pg5'!E72)</f>
        <v>4</v>
      </c>
      <c r="O44" s="117"/>
      <c r="P44" s="117"/>
      <c r="Q44" s="118" t="str">
        <f>IF(AND(X44="s",N44=""),"Avaliação Obrigatória!",IF(N44="","",IF('Pg5'!B$80="","Apresentar justificativas e descrição!","")))</f>
        <v/>
      </c>
      <c r="R44" s="118"/>
      <c r="S44" s="118"/>
      <c r="T44" s="118"/>
      <c r="U44" s="118"/>
      <c r="V44" s="19"/>
      <c r="W44" s="2">
        <v>20</v>
      </c>
      <c r="X44" s="63" t="str">
        <f>IF(Inicial!$O$19="","",INDEX(Variáveis!$F$4:$AK$30,Inicial!$S$19,W44))</f>
        <v>s</v>
      </c>
      <c r="AJ44" s="74"/>
    </row>
    <row r="45" spans="1:36" ht="16.5" customHeight="1" x14ac:dyDescent="0.25">
      <c r="A45" s="19"/>
      <c r="B45" s="19"/>
      <c r="C45" s="120"/>
      <c r="D45" s="120"/>
      <c r="E45" s="120"/>
      <c r="F45" s="9" t="s">
        <v>116</v>
      </c>
      <c r="G45" s="17" t="s">
        <v>54</v>
      </c>
      <c r="H45" s="17"/>
      <c r="I45" s="17"/>
      <c r="J45" s="17"/>
      <c r="K45" s="17"/>
      <c r="L45" s="17"/>
      <c r="M45" s="19"/>
      <c r="N45" s="117">
        <f>IF('Pg6'!E11="","",'Pg6'!E11)</f>
        <v>4</v>
      </c>
      <c r="O45" s="117"/>
      <c r="P45" s="117"/>
      <c r="Q45" s="118" t="str">
        <f>IF(AND(X45="s",N45=""),"Avaliação Obrigatória!",IF(N45="","",IF('Pg6'!B$19="","Apresentar justificativas e descrição!","")))</f>
        <v/>
      </c>
      <c r="R45" s="118"/>
      <c r="S45" s="118"/>
      <c r="T45" s="118"/>
      <c r="U45" s="118"/>
      <c r="V45" s="19"/>
      <c r="W45" s="2">
        <v>21</v>
      </c>
      <c r="X45" s="63" t="str">
        <f>IF(Inicial!$O$19="","",INDEX(Variáveis!$F$4:$AK$30,Inicial!$S$19,W45))</f>
        <v>s</v>
      </c>
      <c r="AJ45" s="74"/>
    </row>
    <row r="46" spans="1:36" ht="16.5" customHeight="1" x14ac:dyDescent="0.25">
      <c r="A46" s="19"/>
      <c r="B46" s="19"/>
      <c r="C46" s="120"/>
      <c r="D46" s="120"/>
      <c r="E46" s="120"/>
      <c r="F46" s="9" t="s">
        <v>103</v>
      </c>
      <c r="G46" s="17" t="s">
        <v>56</v>
      </c>
      <c r="H46" s="17"/>
      <c r="I46" s="17"/>
      <c r="J46" s="17"/>
      <c r="K46" s="17"/>
      <c r="L46" s="17"/>
      <c r="M46" s="19"/>
      <c r="N46" s="117">
        <f>IF('Pg6'!E31="","",'Pg6'!E31)</f>
        <v>4</v>
      </c>
      <c r="O46" s="117"/>
      <c r="P46" s="117"/>
      <c r="Q46" s="118" t="str">
        <f>IF(AND(X46="s",N46=""),"Avaliação Obrigatória!",IF(N46="","",IF('Pg6'!B$39="","Apresentar justificativas e descrição!","")))</f>
        <v/>
      </c>
      <c r="R46" s="118"/>
      <c r="S46" s="118"/>
      <c r="T46" s="118"/>
      <c r="U46" s="118"/>
      <c r="V46" s="19"/>
      <c r="W46" s="2">
        <v>22</v>
      </c>
      <c r="X46" s="63" t="str">
        <f>IF(Inicial!$O$19="","",INDEX(Variáveis!$F$4:$AK$30,Inicial!$S$19,W46))</f>
        <v>s</v>
      </c>
      <c r="AJ46" s="74"/>
    </row>
    <row r="47" spans="1:36" ht="16.5" customHeight="1" x14ac:dyDescent="0.25">
      <c r="A47" s="19"/>
      <c r="B47" s="19"/>
      <c r="C47" s="120"/>
      <c r="D47" s="120"/>
      <c r="E47" s="120"/>
      <c r="F47" s="9" t="s">
        <v>104</v>
      </c>
      <c r="G47" s="17" t="s">
        <v>58</v>
      </c>
      <c r="H47" s="17"/>
      <c r="I47" s="17"/>
      <c r="J47" s="17"/>
      <c r="K47" s="17"/>
      <c r="L47" s="17"/>
      <c r="M47" s="19"/>
      <c r="N47" s="117">
        <f>IF('Pg6'!E51="","",'Pg6'!E51)</f>
        <v>3</v>
      </c>
      <c r="O47" s="117"/>
      <c r="P47" s="117"/>
      <c r="Q47" s="118" t="str">
        <f>IF(AND(X47="s",N47=""),"Avaliação Obrigatória!",IF(N47="","",IF('Pg6'!B$59="","Apresentar justificativas e descrição!","")))</f>
        <v/>
      </c>
      <c r="R47" s="118"/>
      <c r="S47" s="118"/>
      <c r="T47" s="118"/>
      <c r="U47" s="118"/>
      <c r="V47" s="19"/>
      <c r="W47" s="2">
        <v>23</v>
      </c>
      <c r="X47" s="63" t="str">
        <f>IF(Inicial!$O$19="","",INDEX(Variáveis!$F$4:$AK$30,Inicial!$S$19,W47))</f>
        <v>s</v>
      </c>
      <c r="AJ47" s="74"/>
    </row>
    <row r="48" spans="1:36" ht="16.5" customHeight="1" x14ac:dyDescent="0.25">
      <c r="A48" s="19"/>
      <c r="B48" s="19"/>
      <c r="C48" s="120"/>
      <c r="D48" s="120"/>
      <c r="E48" s="120"/>
      <c r="F48" s="9" t="s">
        <v>105</v>
      </c>
      <c r="G48" s="17" t="s">
        <v>60</v>
      </c>
      <c r="H48" s="17"/>
      <c r="I48" s="17"/>
      <c r="J48" s="17"/>
      <c r="K48" s="17"/>
      <c r="L48" s="17"/>
      <c r="M48" s="19"/>
      <c r="N48" s="117">
        <f>IF('Pg6'!E71="","",'Pg6'!E71)</f>
        <v>2</v>
      </c>
      <c r="O48" s="117"/>
      <c r="P48" s="117"/>
      <c r="Q48" s="118" t="str">
        <f>IF(AND(X48="s",N48=""),"Avaliação Obrigatória!",IF(N48="","",IF('Pg6'!B$79="","Apresentar justificativas e descrição!","")))</f>
        <v/>
      </c>
      <c r="R48" s="118"/>
      <c r="S48" s="118"/>
      <c r="T48" s="118"/>
      <c r="U48" s="118"/>
      <c r="V48" s="19"/>
      <c r="W48" s="2">
        <v>24</v>
      </c>
      <c r="X48" s="63" t="str">
        <f>IF(Inicial!$O$19="","",INDEX(Variáveis!$F$4:$AK$30,Inicial!$S$19,W48))</f>
        <v>s</v>
      </c>
      <c r="AJ48" s="74"/>
    </row>
    <row r="49" spans="1:36" ht="15" customHeight="1" thickBot="1" x14ac:dyDescent="0.35">
      <c r="B49" s="25"/>
      <c r="C49" s="26"/>
      <c r="D49" s="26"/>
      <c r="E49" s="26"/>
      <c r="F49" s="26"/>
      <c r="G49" s="26"/>
      <c r="H49" s="26"/>
      <c r="I49" s="26"/>
      <c r="J49" s="26"/>
      <c r="K49" s="26"/>
      <c r="L49" s="26"/>
      <c r="M49" s="26"/>
      <c r="N49" s="26"/>
      <c r="O49" s="26"/>
      <c r="P49" s="26"/>
      <c r="Q49" s="29"/>
      <c r="R49" s="27"/>
      <c r="S49" s="26"/>
      <c r="T49" s="26"/>
      <c r="U49" s="25"/>
      <c r="V49" s="19"/>
      <c r="X49" s="63"/>
    </row>
    <row r="50" spans="1:36" ht="15" customHeight="1" thickTop="1" x14ac:dyDescent="0.3">
      <c r="B50" s="3"/>
      <c r="C50" s="17"/>
      <c r="D50" s="17"/>
      <c r="E50" s="17"/>
      <c r="F50" s="17"/>
      <c r="G50" s="17"/>
      <c r="H50" s="17"/>
      <c r="I50" s="17"/>
      <c r="J50" s="17"/>
      <c r="K50" s="17"/>
      <c r="L50" s="17"/>
      <c r="M50" s="17"/>
      <c r="N50" s="17"/>
      <c r="O50" s="17"/>
      <c r="P50" s="17"/>
      <c r="Q50" s="30"/>
      <c r="R50" s="22"/>
      <c r="S50" s="17"/>
      <c r="T50" s="17"/>
      <c r="U50" s="3"/>
      <c r="V50" s="19"/>
      <c r="X50" s="63"/>
    </row>
    <row r="51" spans="1:36" ht="15" customHeight="1" x14ac:dyDescent="0.25">
      <c r="A51" s="19"/>
      <c r="B51" s="19"/>
      <c r="C51" s="120" t="s">
        <v>115</v>
      </c>
      <c r="D51" s="120"/>
      <c r="E51" s="120"/>
      <c r="F51" s="3"/>
      <c r="G51" s="122" t="s">
        <v>77</v>
      </c>
      <c r="H51" s="122"/>
      <c r="I51" s="122"/>
      <c r="J51" s="122"/>
      <c r="K51" s="122"/>
      <c r="L51" s="122"/>
      <c r="M51" s="31"/>
      <c r="N51" s="124" t="s">
        <v>279</v>
      </c>
      <c r="O51" s="124"/>
      <c r="P51" s="124"/>
      <c r="Q51" s="17"/>
      <c r="R51" s="23"/>
      <c r="S51" s="17"/>
      <c r="T51" s="17"/>
      <c r="U51" s="3"/>
      <c r="V51" s="19"/>
      <c r="X51" s="63"/>
      <c r="AJ51" s="74"/>
    </row>
    <row r="52" spans="1:36" ht="15" customHeight="1" x14ac:dyDescent="0.25">
      <c r="A52" s="19"/>
      <c r="B52" s="19"/>
      <c r="C52" s="120"/>
      <c r="D52" s="120"/>
      <c r="E52" s="120"/>
      <c r="F52" s="3"/>
      <c r="G52" s="123"/>
      <c r="H52" s="123"/>
      <c r="I52" s="123"/>
      <c r="J52" s="123"/>
      <c r="K52" s="123"/>
      <c r="L52" s="123"/>
      <c r="M52" s="32"/>
      <c r="N52" s="119" t="s">
        <v>280</v>
      </c>
      <c r="O52" s="119"/>
      <c r="P52" s="119"/>
      <c r="Q52" s="17"/>
      <c r="R52" s="23"/>
      <c r="S52" s="17"/>
      <c r="T52" s="17"/>
      <c r="U52" s="3"/>
      <c r="V52" s="19"/>
      <c r="X52" s="63"/>
      <c r="AJ52" s="74"/>
    </row>
    <row r="53" spans="1:36" ht="6" customHeight="1" x14ac:dyDescent="0.25">
      <c r="A53" s="19"/>
      <c r="B53" s="19"/>
      <c r="C53" s="120"/>
      <c r="D53" s="120"/>
      <c r="E53" s="120"/>
      <c r="F53" s="3"/>
      <c r="G53" s="28"/>
      <c r="H53" s="28"/>
      <c r="I53" s="28"/>
      <c r="J53" s="28"/>
      <c r="K53" s="28"/>
      <c r="L53" s="28"/>
      <c r="M53" s="19"/>
      <c r="N53" s="21"/>
      <c r="O53" s="17"/>
      <c r="P53" s="17"/>
      <c r="Q53" s="17"/>
      <c r="R53" s="23"/>
      <c r="S53" s="17"/>
      <c r="T53" s="17"/>
      <c r="U53" s="3"/>
      <c r="V53" s="19"/>
      <c r="X53" s="63"/>
      <c r="AJ53" s="74"/>
    </row>
    <row r="54" spans="1:36" ht="16.5" customHeight="1" x14ac:dyDescent="0.25">
      <c r="A54" s="19"/>
      <c r="B54" s="19"/>
      <c r="C54" s="120"/>
      <c r="D54" s="120"/>
      <c r="E54" s="120"/>
      <c r="F54" s="9" t="s">
        <v>106</v>
      </c>
      <c r="G54" s="17" t="s">
        <v>62</v>
      </c>
      <c r="H54" s="17"/>
      <c r="I54" s="17"/>
      <c r="J54" s="17"/>
      <c r="K54" s="17"/>
      <c r="L54" s="17"/>
      <c r="M54" s="19"/>
      <c r="N54" s="117">
        <f>IF('Pg7'!E11="","",'Pg7'!E11)</f>
        <v>5</v>
      </c>
      <c r="O54" s="117"/>
      <c r="P54" s="117"/>
      <c r="Q54" s="118" t="str">
        <f>IF(AND(X54="s",N54=""),"Avaliação Obrigatória!",IF(N54="","",IF('Pg7'!B$19="","Apresentar justificativas e descrição!","")))</f>
        <v/>
      </c>
      <c r="R54" s="118"/>
      <c r="S54" s="118"/>
      <c r="T54" s="118"/>
      <c r="U54" s="118"/>
      <c r="V54" s="19"/>
      <c r="W54" s="2">
        <v>25</v>
      </c>
      <c r="X54" s="63" t="str">
        <f>IF(Inicial!$O$19="","",INDEX(Variáveis!$F$4:$AK$30,Inicial!$S$19,W54))</f>
        <v>s</v>
      </c>
      <c r="AJ54" s="74"/>
    </row>
    <row r="55" spans="1:36" ht="16.5" customHeight="1" x14ac:dyDescent="0.25">
      <c r="A55" s="19"/>
      <c r="B55" s="19"/>
      <c r="C55" s="120"/>
      <c r="D55" s="120"/>
      <c r="E55" s="120"/>
      <c r="F55" s="9" t="s">
        <v>107</v>
      </c>
      <c r="G55" s="17" t="s">
        <v>64</v>
      </c>
      <c r="H55" s="17"/>
      <c r="I55" s="17"/>
      <c r="J55" s="17"/>
      <c r="K55" s="17"/>
      <c r="L55" s="17"/>
      <c r="M55" s="19"/>
      <c r="N55" s="117">
        <f>IF('Pg7'!E31="","",'Pg7'!E31)</f>
        <v>4</v>
      </c>
      <c r="O55" s="117"/>
      <c r="P55" s="117"/>
      <c r="Q55" s="118" t="str">
        <f>IF(AND(X55="s",N55=""),"Avaliação Obrigatória!",IF(N55="","",IF('Pg7'!B$39="","Apresentar justificativas e descrição!","")))</f>
        <v/>
      </c>
      <c r="R55" s="118"/>
      <c r="S55" s="118"/>
      <c r="T55" s="118"/>
      <c r="U55" s="118"/>
      <c r="V55" s="19"/>
      <c r="W55" s="2">
        <v>26</v>
      </c>
      <c r="X55" s="63" t="str">
        <f>IF(Inicial!$O$19="","",INDEX(Variáveis!$F$4:$AK$30,Inicial!$S$19,W55))</f>
        <v>s</v>
      </c>
      <c r="AJ55" s="74"/>
    </row>
    <row r="56" spans="1:36" ht="16.5" customHeight="1" x14ac:dyDescent="0.25">
      <c r="A56" s="19"/>
      <c r="B56" s="19"/>
      <c r="C56" s="120"/>
      <c r="D56" s="120"/>
      <c r="E56" s="120"/>
      <c r="F56" s="9" t="s">
        <v>108</v>
      </c>
      <c r="G56" s="17" t="s">
        <v>66</v>
      </c>
      <c r="H56" s="17"/>
      <c r="I56" s="17"/>
      <c r="J56" s="17"/>
      <c r="K56" s="17"/>
      <c r="L56" s="17"/>
      <c r="M56" s="19"/>
      <c r="N56" s="117">
        <f>IF('Pg7'!E51="","",'Pg7'!E51)</f>
        <v>4</v>
      </c>
      <c r="O56" s="117"/>
      <c r="P56" s="117"/>
      <c r="Q56" s="118" t="str">
        <f>IF(AND(X56="s",N56=""),"Avaliação Obrigatória!",IF(N56="","",IF('Pg7'!B$59="","Apresentar justificativas e descrição!","")))</f>
        <v/>
      </c>
      <c r="R56" s="118"/>
      <c r="S56" s="118"/>
      <c r="T56" s="118"/>
      <c r="U56" s="118"/>
      <c r="V56" s="19"/>
      <c r="W56" s="2">
        <v>27</v>
      </c>
      <c r="X56" s="63" t="str">
        <f>IF(Inicial!$O$19="","",INDEX(Variáveis!$F$4:$AK$30,Inicial!$S$19,W56))</f>
        <v>s</v>
      </c>
      <c r="AJ56" s="74"/>
    </row>
    <row r="57" spans="1:36" ht="16.5" customHeight="1" x14ac:dyDescent="0.25">
      <c r="A57" s="19"/>
      <c r="B57" s="19"/>
      <c r="C57" s="120"/>
      <c r="D57" s="120"/>
      <c r="E57" s="120"/>
      <c r="F57" s="9" t="s">
        <v>109</v>
      </c>
      <c r="G57" s="17" t="s">
        <v>68</v>
      </c>
      <c r="H57" s="17"/>
      <c r="I57" s="17"/>
      <c r="J57" s="17"/>
      <c r="K57" s="17"/>
      <c r="L57" s="17"/>
      <c r="M57" s="19"/>
      <c r="N57" s="117">
        <f>IF('Pg7'!E71="","",'Pg7'!E71)</f>
        <v>4</v>
      </c>
      <c r="O57" s="117"/>
      <c r="P57" s="117"/>
      <c r="Q57" s="118" t="str">
        <f>IF(AND(X57="s",N57=""),"Avaliação Obrigatória!",IF(N57="","",IF('Pg7'!B$79="","Apresentar justificativas e descrição!","")))</f>
        <v/>
      </c>
      <c r="R57" s="118"/>
      <c r="S57" s="118"/>
      <c r="T57" s="118"/>
      <c r="U57" s="118"/>
      <c r="V57" s="19"/>
      <c r="W57" s="2">
        <v>28</v>
      </c>
      <c r="X57" s="63" t="str">
        <f>IF(Inicial!$O$19="","",INDEX(Variáveis!$F$4:$AK$30,Inicial!$S$19,W57))</f>
        <v>s</v>
      </c>
      <c r="AJ57" s="74"/>
    </row>
    <row r="58" spans="1:36" ht="16.5" customHeight="1" x14ac:dyDescent="0.25">
      <c r="A58" s="19"/>
      <c r="B58" s="19"/>
      <c r="C58" s="120"/>
      <c r="D58" s="120"/>
      <c r="E58" s="120"/>
      <c r="F58" s="9" t="s">
        <v>110</v>
      </c>
      <c r="G58" s="17" t="s">
        <v>70</v>
      </c>
      <c r="H58" s="17"/>
      <c r="I58" s="17"/>
      <c r="J58" s="17"/>
      <c r="K58" s="17"/>
      <c r="L58" s="17"/>
      <c r="M58" s="19"/>
      <c r="N58" s="117">
        <f>IF('Pg8'!E11="","",'Pg8'!E11)</f>
        <v>2</v>
      </c>
      <c r="O58" s="117"/>
      <c r="P58" s="117"/>
      <c r="Q58" s="118" t="str">
        <f>IF(AND(X58="s",N58=""),"Avaliação Obrigatória!",IF(N58="","",IF('Pg8'!B$19="","Apresentar justificativas e descrição!","")))</f>
        <v/>
      </c>
      <c r="R58" s="118"/>
      <c r="S58" s="118"/>
      <c r="T58" s="118"/>
      <c r="U58" s="118"/>
      <c r="V58" s="19"/>
      <c r="W58" s="2">
        <v>29</v>
      </c>
      <c r="X58" s="63" t="str">
        <f>IF(Inicial!$O$19="","",INDEX(Variáveis!$F$4:$AK$30,Inicial!$S$19,W58))</f>
        <v>s</v>
      </c>
      <c r="AJ58" s="74"/>
    </row>
    <row r="59" spans="1:36" ht="16.5" customHeight="1" x14ac:dyDescent="0.25">
      <c r="A59" s="19"/>
      <c r="B59" s="19"/>
      <c r="C59" s="120"/>
      <c r="D59" s="120"/>
      <c r="E59" s="120"/>
      <c r="F59" s="9" t="s">
        <v>111</v>
      </c>
      <c r="G59" s="17" t="s">
        <v>72</v>
      </c>
      <c r="H59" s="17"/>
      <c r="I59" s="17"/>
      <c r="J59" s="17"/>
      <c r="K59" s="17"/>
      <c r="L59" s="17"/>
      <c r="M59" s="19"/>
      <c r="N59" s="117">
        <f>IF('Pg8'!E31="","",'Pg8'!E31)</f>
        <v>3</v>
      </c>
      <c r="O59" s="117"/>
      <c r="P59" s="117"/>
      <c r="Q59" s="118" t="str">
        <f>IF(AND(X59="s",N59=""),"Avaliação Obrigatória!",IF(N59="","",IF('Pg8'!B$39="","Apresentar justificativas e descrição!","")))</f>
        <v/>
      </c>
      <c r="R59" s="118"/>
      <c r="S59" s="118"/>
      <c r="T59" s="118"/>
      <c r="U59" s="118"/>
      <c r="V59" s="19"/>
      <c r="W59" s="2">
        <v>30</v>
      </c>
      <c r="X59" s="63" t="str">
        <f>IF(Inicial!$O$19="","",INDEX(Variáveis!$F$4:$AK$30,Inicial!$S$19,W59))</f>
        <v>s</v>
      </c>
      <c r="AJ59" s="74"/>
    </row>
    <row r="60" spans="1:36" ht="16.5" customHeight="1" x14ac:dyDescent="0.25">
      <c r="A60" s="19"/>
      <c r="B60" s="19"/>
      <c r="C60" s="120"/>
      <c r="D60" s="120"/>
      <c r="E60" s="120"/>
      <c r="F60" s="9" t="s">
        <v>112</v>
      </c>
      <c r="G60" s="17" t="s">
        <v>74</v>
      </c>
      <c r="H60" s="17"/>
      <c r="I60" s="17"/>
      <c r="J60" s="17"/>
      <c r="K60" s="17"/>
      <c r="L60" s="17"/>
      <c r="M60" s="19"/>
      <c r="N60" s="117">
        <f>IF('Pg8'!E51="","",'Pg8'!E51)</f>
        <v>5</v>
      </c>
      <c r="O60" s="117"/>
      <c r="P60" s="117"/>
      <c r="Q60" s="118" t="str">
        <f>IF(AND(X60="s",N60=""),"Avaliação Obrigatória!",IF(N60="","",IF('Pg8'!B$59="","Apresentar justificativas e descrição!","")))</f>
        <v/>
      </c>
      <c r="R60" s="118"/>
      <c r="S60" s="118"/>
      <c r="T60" s="118"/>
      <c r="U60" s="118"/>
      <c r="V60" s="19"/>
      <c r="W60" s="2">
        <v>31</v>
      </c>
      <c r="X60" s="63" t="str">
        <f>IF(Inicial!$O$19="","",INDEX(Variáveis!$F$4:$AK$30,Inicial!$S$19,W60))</f>
        <v>s</v>
      </c>
      <c r="AJ60" s="74"/>
    </row>
    <row r="61" spans="1:36" ht="16.5" customHeight="1" x14ac:dyDescent="0.25">
      <c r="A61" s="19"/>
      <c r="B61" s="19"/>
      <c r="C61" s="120"/>
      <c r="D61" s="120"/>
      <c r="E61" s="120"/>
      <c r="F61" s="9" t="s">
        <v>113</v>
      </c>
      <c r="G61" s="17" t="s">
        <v>76</v>
      </c>
      <c r="H61" s="17"/>
      <c r="I61" s="17"/>
      <c r="J61" s="17"/>
      <c r="K61" s="17"/>
      <c r="L61" s="17"/>
      <c r="M61" s="19"/>
      <c r="N61" s="117">
        <f>IF('Pg8'!E71="","",'Pg8'!E71)</f>
        <v>3</v>
      </c>
      <c r="O61" s="117"/>
      <c r="P61" s="117"/>
      <c r="Q61" s="118" t="str">
        <f>IF(AND(X61="s",N61=""),"Avaliação Obrigatória!",IF(N61="","",IF('Pg8'!B$79="","Apresentar justificativas e descrição!","")))</f>
        <v/>
      </c>
      <c r="R61" s="118"/>
      <c r="S61" s="118"/>
      <c r="T61" s="118"/>
      <c r="U61" s="118"/>
      <c r="V61" s="19"/>
      <c r="W61" s="2">
        <v>32</v>
      </c>
      <c r="X61" s="63" t="str">
        <f>IF(Inicial!$O$19="","",INDEX(Variáveis!$F$4:$AK$30,Inicial!$S$19,W61))</f>
        <v>s</v>
      </c>
      <c r="AJ61" s="74"/>
    </row>
    <row r="62" spans="1:36" ht="15" customHeight="1" x14ac:dyDescent="0.3">
      <c r="B62" s="3"/>
      <c r="C62" s="17"/>
      <c r="D62" s="17"/>
      <c r="E62" s="17"/>
      <c r="F62" s="17"/>
      <c r="G62" s="17"/>
      <c r="H62" s="17"/>
      <c r="I62" s="17"/>
      <c r="J62" s="17"/>
      <c r="K62" s="17"/>
      <c r="L62" s="17"/>
      <c r="M62" s="17"/>
      <c r="N62" s="17"/>
      <c r="O62" s="17"/>
      <c r="P62" s="17"/>
      <c r="Q62" s="17"/>
      <c r="R62" s="17"/>
      <c r="S62" s="17"/>
      <c r="T62" s="17"/>
      <c r="U62" s="3"/>
      <c r="V62" s="19"/>
    </row>
    <row r="63" spans="1:36" ht="15" customHeight="1" x14ac:dyDescent="0.3">
      <c r="B63" s="3"/>
      <c r="C63" s="17"/>
      <c r="D63" s="17"/>
      <c r="E63" s="17"/>
      <c r="F63" s="17"/>
      <c r="G63" s="17"/>
      <c r="H63" s="17"/>
      <c r="I63" s="17"/>
      <c r="J63" s="17"/>
      <c r="K63" s="17"/>
      <c r="L63" s="17"/>
      <c r="M63" s="17"/>
      <c r="N63" s="17"/>
      <c r="O63" s="17"/>
      <c r="P63" s="17"/>
      <c r="Q63" s="17"/>
      <c r="R63" s="17"/>
      <c r="S63" s="17"/>
      <c r="T63" s="17"/>
      <c r="U63" s="3"/>
      <c r="V63" s="19"/>
    </row>
    <row r="64" spans="1:36" ht="15" customHeight="1" x14ac:dyDescent="0.3">
      <c r="B64" s="3"/>
      <c r="C64" s="17"/>
      <c r="D64" s="17"/>
      <c r="E64" s="17"/>
      <c r="F64" s="17"/>
      <c r="G64" s="17"/>
      <c r="H64" s="17"/>
      <c r="I64" s="17"/>
      <c r="J64" s="17"/>
      <c r="K64" s="17"/>
      <c r="L64" s="17"/>
      <c r="M64" s="17"/>
      <c r="N64" s="17"/>
      <c r="O64" s="17"/>
      <c r="P64" s="17"/>
      <c r="Q64" s="17"/>
      <c r="R64" s="17"/>
      <c r="S64" s="17"/>
      <c r="T64" s="17"/>
      <c r="U64" s="3"/>
      <c r="V64" s="19"/>
    </row>
    <row r="65" spans="1:24" ht="14.45" x14ac:dyDescent="0.3">
      <c r="A65" s="3"/>
      <c r="B65" s="6"/>
      <c r="C65" s="3"/>
      <c r="D65" s="3"/>
      <c r="E65" s="3"/>
      <c r="F65" s="3"/>
      <c r="G65" s="3"/>
      <c r="H65" s="3"/>
      <c r="I65" s="3"/>
      <c r="J65" s="3"/>
      <c r="K65" s="3"/>
      <c r="L65" s="3"/>
      <c r="M65" s="3"/>
      <c r="N65" s="3"/>
      <c r="O65" s="3"/>
      <c r="P65" s="3"/>
      <c r="Q65" s="3"/>
      <c r="R65" s="3"/>
      <c r="S65" s="3"/>
      <c r="T65" s="3"/>
      <c r="U65" s="3"/>
      <c r="V65" s="3"/>
      <c r="W65" s="1"/>
    </row>
    <row r="66" spans="1:24" ht="14.45" x14ac:dyDescent="0.3">
      <c r="A66" s="3"/>
      <c r="B66" s="3"/>
      <c r="C66" s="3"/>
      <c r="D66" s="3"/>
      <c r="E66" s="3"/>
      <c r="F66" s="3"/>
      <c r="G66" s="3"/>
      <c r="H66" s="35"/>
      <c r="I66" s="35"/>
      <c r="J66" s="35"/>
      <c r="K66" s="35"/>
      <c r="L66" s="35"/>
      <c r="M66" s="35"/>
      <c r="N66" s="35"/>
      <c r="O66" s="35"/>
      <c r="P66" s="3"/>
      <c r="Q66" s="3"/>
      <c r="R66" s="3"/>
      <c r="S66" s="3"/>
      <c r="T66" s="3"/>
      <c r="U66" s="3"/>
      <c r="V66" s="3"/>
    </row>
    <row r="67" spans="1:24" ht="14.45" x14ac:dyDescent="0.3">
      <c r="A67" s="3"/>
      <c r="B67" s="125" t="str">
        <f>IF(OR(Inicial!G13="Nome do Representante Legal",Inicial!G13=""),"Nome do Representante Legal",Inicial!G13)</f>
        <v>Benedito Pinto Ferreira Braga Júnior - Secretário</v>
      </c>
      <c r="C67" s="125"/>
      <c r="D67" s="125"/>
      <c r="E67" s="125"/>
      <c r="F67" s="125"/>
      <c r="G67" s="125"/>
      <c r="H67" s="125"/>
      <c r="I67" s="125"/>
      <c r="J67" s="125"/>
      <c r="K67" s="35"/>
      <c r="L67" s="35"/>
      <c r="M67" s="125" t="str">
        <f>IF(OR(Inicial!G17="Nome do Representante Legal",Inicial!G17=""),"Nome do Representante Legal",Inicial!G17)</f>
        <v>Benedito Pinto Ferreira Braga Júnior - Presidente</v>
      </c>
      <c r="N67" s="125"/>
      <c r="O67" s="125"/>
      <c r="P67" s="125"/>
      <c r="Q67" s="125"/>
      <c r="R67" s="125"/>
      <c r="S67" s="125"/>
      <c r="T67" s="125"/>
      <c r="U67" s="125"/>
      <c r="V67" s="3"/>
    </row>
    <row r="68" spans="1:24" ht="15" customHeight="1" x14ac:dyDescent="0.25">
      <c r="B68" s="115" t="str">
        <f>IF(Inicial!G11="","Entidade Estadual",Inicial!G11)</f>
        <v>Secretaria de Saneamento e Recursos Hídricos - SSRH</v>
      </c>
      <c r="C68" s="115"/>
      <c r="D68" s="115"/>
      <c r="E68" s="115"/>
      <c r="F68" s="115"/>
      <c r="G68" s="115"/>
      <c r="H68" s="115"/>
      <c r="I68" s="115"/>
      <c r="J68" s="115"/>
      <c r="K68" s="52"/>
      <c r="L68" s="52"/>
      <c r="M68" s="115" t="str">
        <f>IF(Inicial!G15="","Conselho Estadual",Inicial!G15)</f>
        <v>Conselho Estadual de Recursos Hídricos - CRH</v>
      </c>
      <c r="N68" s="115"/>
      <c r="O68" s="115"/>
      <c r="P68" s="115"/>
      <c r="Q68" s="115"/>
      <c r="R68" s="115"/>
      <c r="S68" s="115"/>
      <c r="T68" s="115"/>
      <c r="U68" s="115"/>
      <c r="V68" s="3"/>
    </row>
    <row r="69" spans="1:24" x14ac:dyDescent="0.25">
      <c r="A69" s="3"/>
      <c r="B69" s="115"/>
      <c r="C69" s="115"/>
      <c r="D69" s="115"/>
      <c r="E69" s="115"/>
      <c r="F69" s="115"/>
      <c r="G69" s="115"/>
      <c r="H69" s="115"/>
      <c r="I69" s="115"/>
      <c r="J69" s="115"/>
      <c r="K69" s="52"/>
      <c r="L69" s="52"/>
      <c r="M69" s="115"/>
      <c r="N69" s="115"/>
      <c r="O69" s="115"/>
      <c r="P69" s="115"/>
      <c r="Q69" s="115"/>
      <c r="R69" s="115"/>
      <c r="S69" s="115"/>
      <c r="T69" s="115"/>
      <c r="U69" s="115"/>
      <c r="V69" s="3"/>
      <c r="W69" s="1"/>
    </row>
    <row r="70" spans="1:24" x14ac:dyDescent="0.25">
      <c r="A70" s="47" t="s">
        <v>345</v>
      </c>
      <c r="B70" s="1"/>
      <c r="C70" s="1"/>
      <c r="D70" s="1"/>
      <c r="E70" s="1"/>
      <c r="F70" s="1"/>
      <c r="G70" s="1"/>
      <c r="H70" s="1"/>
      <c r="I70" s="1"/>
      <c r="J70" s="1"/>
      <c r="K70" s="1"/>
      <c r="L70" s="1"/>
      <c r="M70" s="1"/>
      <c r="N70" s="1"/>
      <c r="O70" s="1"/>
      <c r="P70" s="1"/>
      <c r="Q70" s="1"/>
      <c r="R70" s="1"/>
      <c r="S70" s="1"/>
      <c r="T70" s="1"/>
      <c r="U70" s="1"/>
      <c r="V70" s="1"/>
    </row>
    <row r="71" spans="1:24" s="75" customFormat="1" ht="13.9" x14ac:dyDescent="0.3">
      <c r="A71" s="47"/>
      <c r="B71" s="47"/>
      <c r="C71" s="47"/>
      <c r="D71" s="47"/>
      <c r="E71" s="47"/>
      <c r="F71" s="47"/>
      <c r="G71" s="47"/>
      <c r="H71" s="58"/>
      <c r="I71" s="47"/>
      <c r="J71" s="47"/>
      <c r="K71" s="47"/>
      <c r="L71" s="47"/>
      <c r="M71" s="47"/>
      <c r="N71" s="47"/>
      <c r="O71" s="47"/>
      <c r="P71" s="47"/>
      <c r="Q71" s="47"/>
      <c r="R71" s="47"/>
      <c r="S71" s="47"/>
      <c r="T71" s="47"/>
      <c r="U71" s="47"/>
      <c r="V71" s="47"/>
      <c r="W71" s="47"/>
      <c r="X71" s="59"/>
    </row>
    <row r="72" spans="1:24" ht="14.45" x14ac:dyDescent="0.3">
      <c r="A72" s="1"/>
      <c r="B72" s="1"/>
      <c r="C72" s="1"/>
      <c r="D72" s="1"/>
      <c r="E72" s="1"/>
      <c r="F72" s="1"/>
      <c r="G72" s="1"/>
      <c r="H72" s="1"/>
      <c r="I72" s="1"/>
      <c r="J72" s="1"/>
      <c r="K72" s="1"/>
      <c r="L72" s="1"/>
      <c r="M72" s="1"/>
      <c r="N72" s="1"/>
      <c r="O72" s="1"/>
      <c r="P72" s="1"/>
      <c r="Q72" s="1"/>
      <c r="R72" s="1"/>
      <c r="S72" s="1"/>
      <c r="T72" s="1"/>
      <c r="U72" s="1"/>
      <c r="V72" s="1"/>
      <c r="W72" s="1"/>
    </row>
    <row r="73" spans="1:24" ht="14.45" x14ac:dyDescent="0.3">
      <c r="A73" s="1"/>
      <c r="B73" s="1"/>
      <c r="C73" s="1"/>
      <c r="D73" s="1"/>
      <c r="E73" s="1"/>
      <c r="F73" s="1"/>
      <c r="G73" s="1"/>
      <c r="H73" s="1"/>
      <c r="I73" s="1"/>
      <c r="J73" s="1"/>
      <c r="K73" s="1"/>
      <c r="L73" s="1"/>
      <c r="M73" s="1"/>
      <c r="N73" s="1"/>
      <c r="O73" s="1"/>
      <c r="P73" s="1"/>
      <c r="Q73" s="1"/>
      <c r="R73" s="1"/>
      <c r="S73" s="1"/>
      <c r="T73" s="1"/>
      <c r="U73" s="1"/>
      <c r="V73" s="1"/>
      <c r="W73" s="1"/>
    </row>
    <row r="74" spans="1:24" ht="14.45" x14ac:dyDescent="0.3">
      <c r="A74" s="1"/>
      <c r="B74" s="1"/>
      <c r="C74" s="1"/>
      <c r="D74" s="1"/>
      <c r="E74" s="1"/>
      <c r="F74" s="1"/>
      <c r="G74" s="1"/>
      <c r="H74" s="1"/>
      <c r="I74" s="1"/>
      <c r="J74" s="1"/>
      <c r="K74" s="1"/>
      <c r="L74" s="1"/>
      <c r="M74" s="1"/>
      <c r="N74" s="1"/>
      <c r="O74" s="1"/>
      <c r="P74" s="1"/>
      <c r="Q74" s="1"/>
      <c r="R74" s="1"/>
      <c r="S74" s="1"/>
      <c r="T74" s="1"/>
      <c r="U74" s="1"/>
      <c r="V74" s="1"/>
      <c r="W74" s="1"/>
    </row>
    <row r="75" spans="1:24" ht="14.45" x14ac:dyDescent="0.3">
      <c r="A75" s="1"/>
      <c r="B75" s="1"/>
      <c r="C75" s="1"/>
      <c r="D75" s="1"/>
      <c r="E75" s="1"/>
      <c r="F75" s="1"/>
      <c r="G75" s="1"/>
      <c r="H75" s="1"/>
      <c r="I75" s="1"/>
      <c r="J75" s="1"/>
      <c r="K75" s="1"/>
      <c r="L75" s="1"/>
      <c r="M75" s="1"/>
      <c r="N75" s="1"/>
      <c r="O75" s="1"/>
      <c r="P75" s="1"/>
      <c r="Q75" s="1"/>
      <c r="R75" s="1"/>
      <c r="S75" s="1"/>
      <c r="T75" s="1"/>
      <c r="U75" s="1"/>
      <c r="V75" s="1"/>
      <c r="W75" s="1"/>
    </row>
    <row r="76" spans="1:24" ht="14.45" x14ac:dyDescent="0.3">
      <c r="A76" s="1"/>
      <c r="B76" s="1"/>
      <c r="C76" s="1"/>
      <c r="D76" s="1"/>
      <c r="E76" s="1"/>
      <c r="F76" s="1"/>
      <c r="G76" s="1"/>
      <c r="H76" s="1"/>
      <c r="I76" s="1"/>
      <c r="J76" s="1"/>
      <c r="K76" s="1"/>
      <c r="L76" s="1"/>
      <c r="M76" s="1"/>
      <c r="N76" s="1"/>
      <c r="O76" s="1"/>
      <c r="P76" s="1"/>
      <c r="Q76" s="1"/>
      <c r="R76" s="1"/>
      <c r="S76" s="1"/>
      <c r="T76" s="1"/>
      <c r="U76" s="1"/>
      <c r="V76" s="1"/>
      <c r="W76" s="1"/>
    </row>
  </sheetData>
  <sheetProtection algorithmName="SHA-512" hashValue="6nD6RfsVhTyGpR5Hz/sSvN+9vC35f72CGhAXHoBU7WYBUP9vfYcuX+2UYHd/C/8BWnw7SQG+w3+5DIlyv4nY+w==" saltValue="WuIUtuv/5lE3cvmfPfefNQ==" spinCount="100000" sheet="1" objects="1" scenarios="1"/>
  <mergeCells count="89">
    <mergeCell ref="S6:U7"/>
    <mergeCell ref="N47:P47"/>
    <mergeCell ref="N48:P48"/>
    <mergeCell ref="N30:P30"/>
    <mergeCell ref="N31:P31"/>
    <mergeCell ref="N32:P32"/>
    <mergeCell ref="N33:P33"/>
    <mergeCell ref="N35:P35"/>
    <mergeCell ref="N37:P37"/>
    <mergeCell ref="N12:P12"/>
    <mergeCell ref="N13:P13"/>
    <mergeCell ref="Q17:U17"/>
    <mergeCell ref="Q18:U18"/>
    <mergeCell ref="Q43:U43"/>
    <mergeCell ref="Q44:U44"/>
    <mergeCell ref="Q45:U45"/>
    <mergeCell ref="B68:J69"/>
    <mergeCell ref="M68:U69"/>
    <mergeCell ref="N55:P55"/>
    <mergeCell ref="N56:P56"/>
    <mergeCell ref="N57:P57"/>
    <mergeCell ref="B67:J67"/>
    <mergeCell ref="M67:U67"/>
    <mergeCell ref="N61:P61"/>
    <mergeCell ref="N58:P58"/>
    <mergeCell ref="N59:P59"/>
    <mergeCell ref="N60:P60"/>
    <mergeCell ref="Q61:U61"/>
    <mergeCell ref="C51:E61"/>
    <mergeCell ref="G51:L52"/>
    <mergeCell ref="N54:P54"/>
    <mergeCell ref="N51:P51"/>
    <mergeCell ref="C12:E24"/>
    <mergeCell ref="G12:L13"/>
    <mergeCell ref="Q19:U19"/>
    <mergeCell ref="Q20:U20"/>
    <mergeCell ref="Q21:U21"/>
    <mergeCell ref="Q22:U22"/>
    <mergeCell ref="Q23:U23"/>
    <mergeCell ref="Q24:U24"/>
    <mergeCell ref="N16:P16"/>
    <mergeCell ref="N17:P17"/>
    <mergeCell ref="N18:P18"/>
    <mergeCell ref="N19:P19"/>
    <mergeCell ref="N20:P20"/>
    <mergeCell ref="N21:P21"/>
    <mergeCell ref="Q15:U15"/>
    <mergeCell ref="Q16:U16"/>
    <mergeCell ref="E4:R5"/>
    <mergeCell ref="E6:R7"/>
    <mergeCell ref="G9:P10"/>
    <mergeCell ref="E2:R3"/>
    <mergeCell ref="C40:E48"/>
    <mergeCell ref="N15:P15"/>
    <mergeCell ref="G27:L28"/>
    <mergeCell ref="G40:L41"/>
    <mergeCell ref="N22:P22"/>
    <mergeCell ref="N23:P23"/>
    <mergeCell ref="N24:P24"/>
    <mergeCell ref="N27:P27"/>
    <mergeCell ref="N28:P28"/>
    <mergeCell ref="N40:P40"/>
    <mergeCell ref="N41:P41"/>
    <mergeCell ref="N43:P43"/>
    <mergeCell ref="C27:E37"/>
    <mergeCell ref="Q30:U30"/>
    <mergeCell ref="Q31:U31"/>
    <mergeCell ref="Q32:U32"/>
    <mergeCell ref="Q33:U33"/>
    <mergeCell ref="Q34:U34"/>
    <mergeCell ref="Q35:U35"/>
    <mergeCell ref="Q36:U36"/>
    <mergeCell ref="Q37:U37"/>
    <mergeCell ref="N34:P34"/>
    <mergeCell ref="N36:P36"/>
    <mergeCell ref="N44:P44"/>
    <mergeCell ref="N45:P45"/>
    <mergeCell ref="Q54:U54"/>
    <mergeCell ref="Q60:U60"/>
    <mergeCell ref="Q55:U55"/>
    <mergeCell ref="Q56:U56"/>
    <mergeCell ref="Q57:U57"/>
    <mergeCell ref="Q58:U58"/>
    <mergeCell ref="Q59:U59"/>
    <mergeCell ref="N52:P52"/>
    <mergeCell ref="Q46:U46"/>
    <mergeCell ref="Q47:U47"/>
    <mergeCell ref="Q48:U48"/>
    <mergeCell ref="N46:P46"/>
  </mergeCells>
  <phoneticPr fontId="15" type="noConversion"/>
  <conditionalFormatting sqref="S6:U7">
    <cfRule type="expression" dxfId="0" priority="1">
      <formula>$S$6&lt;&gt;""</formula>
    </cfRule>
  </conditionalFormatting>
  <printOptions horizontalCentered="1"/>
  <pageMargins left="0" right="0" top="0.39370078740157483" bottom="0" header="0" footer="0"/>
  <pageSetup paperSize="9" scale="70" orientation="portrait" horizontalDpi="4294967293" vertic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4"/>
  <sheetViews>
    <sheetView workbookViewId="0">
      <selection activeCell="C19" sqref="C19"/>
    </sheetView>
  </sheetViews>
  <sheetFormatPr defaultColWidth="9.140625" defaultRowHeight="12.75" x14ac:dyDescent="0.2"/>
  <cols>
    <col min="1" max="1" width="3.5703125" style="55" bestFit="1" customWidth="1" collapsed="1"/>
    <col min="2" max="2" width="3.5703125" style="55" customWidth="1" collapsed="1"/>
    <col min="3" max="16384" width="9.140625" style="55" collapsed="1"/>
  </cols>
  <sheetData>
    <row r="1" spans="1:3" x14ac:dyDescent="0.2">
      <c r="A1" s="126" t="s">
        <v>13</v>
      </c>
      <c r="B1" s="61">
        <v>1</v>
      </c>
      <c r="C1" s="55" t="s">
        <v>120</v>
      </c>
    </row>
    <row r="2" spans="1:3" x14ac:dyDescent="0.2">
      <c r="A2" s="126"/>
      <c r="B2" s="61">
        <v>2</v>
      </c>
      <c r="C2" s="55" t="s">
        <v>119</v>
      </c>
    </row>
    <row r="3" spans="1:3" x14ac:dyDescent="0.2">
      <c r="A3" s="126"/>
      <c r="B3" s="61">
        <v>3</v>
      </c>
      <c r="C3" s="55" t="s">
        <v>121</v>
      </c>
    </row>
    <row r="4" spans="1:3" x14ac:dyDescent="0.2">
      <c r="A4" s="126"/>
      <c r="B4" s="61">
        <v>4</v>
      </c>
      <c r="C4" s="55" t="s">
        <v>122</v>
      </c>
    </row>
    <row r="5" spans="1:3" x14ac:dyDescent="0.2">
      <c r="A5" s="126"/>
      <c r="B5" s="61">
        <v>5</v>
      </c>
      <c r="C5" s="55" t="s">
        <v>123</v>
      </c>
    </row>
    <row r="6" spans="1:3" x14ac:dyDescent="0.2">
      <c r="A6" s="126" t="s">
        <v>15</v>
      </c>
      <c r="B6" s="61">
        <v>1</v>
      </c>
      <c r="C6" s="55" t="s">
        <v>131</v>
      </c>
    </row>
    <row r="7" spans="1:3" x14ac:dyDescent="0.2">
      <c r="A7" s="126"/>
      <c r="B7" s="61">
        <v>2</v>
      </c>
      <c r="C7" s="55" t="s">
        <v>132</v>
      </c>
    </row>
    <row r="8" spans="1:3" x14ac:dyDescent="0.2">
      <c r="A8" s="126"/>
      <c r="B8" s="61">
        <v>3</v>
      </c>
      <c r="C8" s="55" t="s">
        <v>133</v>
      </c>
    </row>
    <row r="9" spans="1:3" x14ac:dyDescent="0.2">
      <c r="A9" s="126"/>
      <c r="B9" s="61">
        <v>4</v>
      </c>
      <c r="C9" s="55" t="s">
        <v>134</v>
      </c>
    </row>
    <row r="10" spans="1:3" x14ac:dyDescent="0.2">
      <c r="A10" s="126"/>
      <c r="B10" s="61">
        <v>5</v>
      </c>
      <c r="C10" s="55" t="s">
        <v>135</v>
      </c>
    </row>
    <row r="11" spans="1:3" x14ac:dyDescent="0.2">
      <c r="A11" s="126" t="s">
        <v>17</v>
      </c>
      <c r="B11" s="61">
        <v>1</v>
      </c>
      <c r="C11" s="55" t="s">
        <v>136</v>
      </c>
    </row>
    <row r="12" spans="1:3" x14ac:dyDescent="0.2">
      <c r="A12" s="126"/>
      <c r="B12" s="61">
        <v>2</v>
      </c>
      <c r="C12" s="55" t="s">
        <v>137</v>
      </c>
    </row>
    <row r="13" spans="1:3" x14ac:dyDescent="0.2">
      <c r="A13" s="126"/>
      <c r="B13" s="61">
        <v>3</v>
      </c>
      <c r="C13" s="55" t="s">
        <v>138</v>
      </c>
    </row>
    <row r="14" spans="1:3" x14ac:dyDescent="0.2">
      <c r="A14" s="126" t="s">
        <v>19</v>
      </c>
      <c r="B14" s="61">
        <v>1</v>
      </c>
      <c r="C14" s="55" t="s">
        <v>139</v>
      </c>
    </row>
    <row r="15" spans="1:3" x14ac:dyDescent="0.2">
      <c r="A15" s="126"/>
      <c r="B15" s="61">
        <v>2</v>
      </c>
      <c r="C15" s="55" t="s">
        <v>140</v>
      </c>
    </row>
    <row r="16" spans="1:3" x14ac:dyDescent="0.2">
      <c r="A16" s="126"/>
      <c r="B16" s="61">
        <v>3</v>
      </c>
      <c r="C16" s="55" t="s">
        <v>141</v>
      </c>
    </row>
    <row r="17" spans="1:3" x14ac:dyDescent="0.2">
      <c r="A17" s="126"/>
      <c r="B17" s="61">
        <v>4</v>
      </c>
      <c r="C17" s="55" t="s">
        <v>142</v>
      </c>
    </row>
    <row r="18" spans="1:3" x14ac:dyDescent="0.2">
      <c r="A18" s="126" t="s">
        <v>21</v>
      </c>
      <c r="B18" s="61">
        <v>1</v>
      </c>
      <c r="C18" s="55" t="s">
        <v>143</v>
      </c>
    </row>
    <row r="19" spans="1:3" x14ac:dyDescent="0.2">
      <c r="A19" s="126"/>
      <c r="B19" s="61">
        <v>2</v>
      </c>
      <c r="C19" s="55" t="s">
        <v>144</v>
      </c>
    </row>
    <row r="20" spans="1:3" x14ac:dyDescent="0.2">
      <c r="A20" s="126"/>
      <c r="B20" s="61">
        <v>3</v>
      </c>
      <c r="C20" s="55" t="s">
        <v>145</v>
      </c>
    </row>
    <row r="21" spans="1:3" x14ac:dyDescent="0.2">
      <c r="A21" s="126"/>
      <c r="B21" s="61">
        <v>4</v>
      </c>
      <c r="C21" s="55" t="s">
        <v>146</v>
      </c>
    </row>
    <row r="22" spans="1:3" x14ac:dyDescent="0.2">
      <c r="A22" s="126" t="s">
        <v>23</v>
      </c>
      <c r="B22" s="61">
        <v>1</v>
      </c>
      <c r="C22" s="54" t="s">
        <v>147</v>
      </c>
    </row>
    <row r="23" spans="1:3" x14ac:dyDescent="0.2">
      <c r="A23" s="126"/>
      <c r="B23" s="61">
        <v>2</v>
      </c>
      <c r="C23" s="54" t="s">
        <v>148</v>
      </c>
    </row>
    <row r="24" spans="1:3" x14ac:dyDescent="0.2">
      <c r="A24" s="126"/>
      <c r="B24" s="61">
        <v>3</v>
      </c>
      <c r="C24" s="54" t="s">
        <v>149</v>
      </c>
    </row>
    <row r="25" spans="1:3" x14ac:dyDescent="0.2">
      <c r="A25" s="126"/>
      <c r="B25" s="61">
        <v>4</v>
      </c>
      <c r="C25" s="54" t="s">
        <v>150</v>
      </c>
    </row>
    <row r="26" spans="1:3" x14ac:dyDescent="0.2">
      <c r="A26" s="126" t="s">
        <v>25</v>
      </c>
      <c r="B26" s="61">
        <v>1</v>
      </c>
      <c r="C26" s="54" t="s">
        <v>151</v>
      </c>
    </row>
    <row r="27" spans="1:3" x14ac:dyDescent="0.2">
      <c r="A27" s="126"/>
      <c r="B27" s="61">
        <v>2</v>
      </c>
      <c r="C27" s="54" t="s">
        <v>152</v>
      </c>
    </row>
    <row r="28" spans="1:3" x14ac:dyDescent="0.2">
      <c r="A28" s="126"/>
      <c r="B28" s="61">
        <v>3</v>
      </c>
      <c r="C28" s="54" t="s">
        <v>153</v>
      </c>
    </row>
    <row r="29" spans="1:3" x14ac:dyDescent="0.2">
      <c r="A29" s="126"/>
      <c r="B29" s="61">
        <v>4</v>
      </c>
      <c r="C29" s="54" t="s">
        <v>154</v>
      </c>
    </row>
    <row r="30" spans="1:3" x14ac:dyDescent="0.2">
      <c r="A30" s="126" t="s">
        <v>27</v>
      </c>
      <c r="B30" s="61">
        <v>1</v>
      </c>
      <c r="C30" s="54" t="s">
        <v>155</v>
      </c>
    </row>
    <row r="31" spans="1:3" x14ac:dyDescent="0.2">
      <c r="A31" s="126"/>
      <c r="B31" s="61">
        <v>2</v>
      </c>
      <c r="C31" s="54" t="s">
        <v>156</v>
      </c>
    </row>
    <row r="32" spans="1:3" x14ac:dyDescent="0.2">
      <c r="A32" s="126"/>
      <c r="B32" s="61">
        <v>3</v>
      </c>
      <c r="C32" s="54" t="s">
        <v>157</v>
      </c>
    </row>
    <row r="33" spans="1:3" x14ac:dyDescent="0.2">
      <c r="A33" s="126" t="s">
        <v>29</v>
      </c>
      <c r="B33" s="61">
        <v>1</v>
      </c>
      <c r="C33" s="54" t="s">
        <v>158</v>
      </c>
    </row>
    <row r="34" spans="1:3" x14ac:dyDescent="0.2">
      <c r="A34" s="126"/>
      <c r="B34" s="61">
        <v>2</v>
      </c>
      <c r="C34" s="54" t="s">
        <v>159</v>
      </c>
    </row>
    <row r="35" spans="1:3" x14ac:dyDescent="0.2">
      <c r="A35" s="126"/>
      <c r="B35" s="61">
        <v>3</v>
      </c>
      <c r="C35" s="54" t="s">
        <v>160</v>
      </c>
    </row>
    <row r="36" spans="1:3" x14ac:dyDescent="0.2">
      <c r="A36" s="126" t="s">
        <v>31</v>
      </c>
      <c r="B36" s="61">
        <v>1</v>
      </c>
      <c r="C36" s="54" t="s">
        <v>161</v>
      </c>
    </row>
    <row r="37" spans="1:3" x14ac:dyDescent="0.2">
      <c r="A37" s="126"/>
      <c r="B37" s="61">
        <v>2</v>
      </c>
      <c r="C37" s="54" t="s">
        <v>162</v>
      </c>
    </row>
    <row r="38" spans="1:3" x14ac:dyDescent="0.2">
      <c r="A38" s="126"/>
      <c r="B38" s="61">
        <v>3</v>
      </c>
      <c r="C38" s="54" t="s">
        <v>163</v>
      </c>
    </row>
    <row r="39" spans="1:3" x14ac:dyDescent="0.2">
      <c r="A39" s="126" t="s">
        <v>33</v>
      </c>
      <c r="B39" s="61">
        <v>1</v>
      </c>
      <c r="C39" s="54" t="s">
        <v>164</v>
      </c>
    </row>
    <row r="40" spans="1:3" x14ac:dyDescent="0.2">
      <c r="A40" s="126"/>
      <c r="B40" s="61">
        <v>2</v>
      </c>
      <c r="C40" s="54" t="s">
        <v>165</v>
      </c>
    </row>
    <row r="41" spans="1:3" x14ac:dyDescent="0.2">
      <c r="A41" s="126"/>
      <c r="B41" s="61">
        <v>3</v>
      </c>
      <c r="C41" s="54" t="s">
        <v>166</v>
      </c>
    </row>
    <row r="42" spans="1:3" x14ac:dyDescent="0.2">
      <c r="A42" s="126" t="s">
        <v>35</v>
      </c>
      <c r="B42" s="61">
        <v>1</v>
      </c>
      <c r="C42" s="54" t="s">
        <v>167</v>
      </c>
    </row>
    <row r="43" spans="1:3" x14ac:dyDescent="0.2">
      <c r="A43" s="126"/>
      <c r="B43" s="61">
        <v>2</v>
      </c>
      <c r="C43" s="54" t="s">
        <v>168</v>
      </c>
    </row>
    <row r="44" spans="1:3" x14ac:dyDescent="0.2">
      <c r="A44" s="126"/>
      <c r="B44" s="61">
        <v>3</v>
      </c>
      <c r="C44" s="54" t="s">
        <v>169</v>
      </c>
    </row>
    <row r="45" spans="1:3" x14ac:dyDescent="0.2">
      <c r="A45" s="126" t="s">
        <v>37</v>
      </c>
      <c r="B45" s="61">
        <v>1</v>
      </c>
      <c r="C45" s="54" t="s">
        <v>170</v>
      </c>
    </row>
    <row r="46" spans="1:3" x14ac:dyDescent="0.2">
      <c r="A46" s="126"/>
      <c r="B46" s="61">
        <v>2</v>
      </c>
      <c r="C46" s="54" t="s">
        <v>171</v>
      </c>
    </row>
    <row r="47" spans="1:3" x14ac:dyDescent="0.2">
      <c r="A47" s="126"/>
      <c r="B47" s="61">
        <v>3</v>
      </c>
      <c r="C47" s="54" t="s">
        <v>172</v>
      </c>
    </row>
    <row r="48" spans="1:3" x14ac:dyDescent="0.2">
      <c r="A48" s="126" t="s">
        <v>39</v>
      </c>
      <c r="B48" s="61">
        <v>1</v>
      </c>
      <c r="C48" s="54" t="s">
        <v>173</v>
      </c>
    </row>
    <row r="49" spans="1:3" x14ac:dyDescent="0.2">
      <c r="A49" s="126"/>
      <c r="B49" s="61">
        <v>2</v>
      </c>
      <c r="C49" s="54" t="s">
        <v>174</v>
      </c>
    </row>
    <row r="50" spans="1:3" x14ac:dyDescent="0.2">
      <c r="A50" s="126"/>
      <c r="B50" s="61">
        <v>3</v>
      </c>
      <c r="C50" s="54" t="s">
        <v>175</v>
      </c>
    </row>
    <row r="51" spans="1:3" x14ac:dyDescent="0.2">
      <c r="A51" s="126"/>
      <c r="B51" s="61">
        <v>4</v>
      </c>
      <c r="C51" s="54" t="s">
        <v>176</v>
      </c>
    </row>
    <row r="52" spans="1:3" x14ac:dyDescent="0.2">
      <c r="A52" s="126"/>
      <c r="B52" s="61">
        <v>5</v>
      </c>
      <c r="C52" s="54" t="s">
        <v>177</v>
      </c>
    </row>
    <row r="53" spans="1:3" x14ac:dyDescent="0.2">
      <c r="A53" s="126" t="s">
        <v>41</v>
      </c>
      <c r="B53" s="61">
        <v>1</v>
      </c>
      <c r="C53" s="54" t="s">
        <v>178</v>
      </c>
    </row>
    <row r="54" spans="1:3" x14ac:dyDescent="0.2">
      <c r="A54" s="126"/>
      <c r="B54" s="61">
        <v>2</v>
      </c>
      <c r="C54" s="54" t="s">
        <v>179</v>
      </c>
    </row>
    <row r="55" spans="1:3" x14ac:dyDescent="0.2">
      <c r="A55" s="126"/>
      <c r="B55" s="61">
        <v>3</v>
      </c>
      <c r="C55" s="54" t="s">
        <v>180</v>
      </c>
    </row>
    <row r="56" spans="1:3" x14ac:dyDescent="0.2">
      <c r="A56" s="126"/>
      <c r="B56" s="61">
        <v>4</v>
      </c>
      <c r="C56" s="54" t="s">
        <v>181</v>
      </c>
    </row>
    <row r="57" spans="1:3" x14ac:dyDescent="0.2">
      <c r="A57" s="126" t="s">
        <v>43</v>
      </c>
      <c r="B57" s="61">
        <v>1</v>
      </c>
      <c r="C57" s="54" t="s">
        <v>182</v>
      </c>
    </row>
    <row r="58" spans="1:3" x14ac:dyDescent="0.2">
      <c r="A58" s="126"/>
      <c r="B58" s="61">
        <v>2</v>
      </c>
      <c r="C58" s="54" t="s">
        <v>183</v>
      </c>
    </row>
    <row r="59" spans="1:3" x14ac:dyDescent="0.2">
      <c r="A59" s="126"/>
      <c r="B59" s="61">
        <v>3</v>
      </c>
      <c r="C59" s="54" t="s">
        <v>184</v>
      </c>
    </row>
    <row r="60" spans="1:3" x14ac:dyDescent="0.2">
      <c r="A60" s="126"/>
      <c r="B60" s="61">
        <v>4</v>
      </c>
      <c r="C60" s="54" t="s">
        <v>185</v>
      </c>
    </row>
    <row r="61" spans="1:3" x14ac:dyDescent="0.2">
      <c r="A61" s="126" t="s">
        <v>45</v>
      </c>
      <c r="B61" s="61">
        <v>1</v>
      </c>
      <c r="C61" s="54" t="s">
        <v>186</v>
      </c>
    </row>
    <row r="62" spans="1:3" x14ac:dyDescent="0.2">
      <c r="A62" s="126"/>
      <c r="B62" s="61">
        <v>2</v>
      </c>
      <c r="C62" s="54" t="s">
        <v>187</v>
      </c>
    </row>
    <row r="63" spans="1:3" x14ac:dyDescent="0.2">
      <c r="A63" s="126"/>
      <c r="B63" s="61">
        <v>3</v>
      </c>
      <c r="C63" s="54" t="s">
        <v>188</v>
      </c>
    </row>
    <row r="64" spans="1:3" x14ac:dyDescent="0.2">
      <c r="A64" s="126"/>
      <c r="B64" s="61">
        <v>4</v>
      </c>
      <c r="C64" s="54" t="s">
        <v>189</v>
      </c>
    </row>
    <row r="65" spans="1:3" x14ac:dyDescent="0.2">
      <c r="A65" s="126" t="s">
        <v>47</v>
      </c>
      <c r="B65" s="61">
        <v>1</v>
      </c>
      <c r="C65" s="54" t="s">
        <v>190</v>
      </c>
    </row>
    <row r="66" spans="1:3" x14ac:dyDescent="0.2">
      <c r="A66" s="126"/>
      <c r="B66" s="61">
        <v>2</v>
      </c>
      <c r="C66" s="54" t="s">
        <v>191</v>
      </c>
    </row>
    <row r="67" spans="1:3" x14ac:dyDescent="0.2">
      <c r="A67" s="126"/>
      <c r="B67" s="61">
        <v>3</v>
      </c>
      <c r="C67" s="54" t="s">
        <v>192</v>
      </c>
    </row>
    <row r="68" spans="1:3" x14ac:dyDescent="0.2">
      <c r="A68" s="126" t="s">
        <v>49</v>
      </c>
      <c r="B68" s="61">
        <v>1</v>
      </c>
      <c r="C68" s="54" t="s">
        <v>193</v>
      </c>
    </row>
    <row r="69" spans="1:3" x14ac:dyDescent="0.2">
      <c r="A69" s="126"/>
      <c r="B69" s="61">
        <v>2</v>
      </c>
      <c r="C69" s="54" t="s">
        <v>194</v>
      </c>
    </row>
    <row r="70" spans="1:3" x14ac:dyDescent="0.2">
      <c r="A70" s="126"/>
      <c r="B70" s="61">
        <v>3</v>
      </c>
      <c r="C70" s="54" t="s">
        <v>195</v>
      </c>
    </row>
    <row r="71" spans="1:3" x14ac:dyDescent="0.2">
      <c r="A71" s="126"/>
      <c r="B71" s="61">
        <v>4</v>
      </c>
      <c r="C71" s="54" t="s">
        <v>196</v>
      </c>
    </row>
    <row r="72" spans="1:3" x14ac:dyDescent="0.2">
      <c r="A72" s="126"/>
      <c r="B72" s="61">
        <v>5</v>
      </c>
      <c r="C72" s="54" t="s">
        <v>197</v>
      </c>
    </row>
    <row r="73" spans="1:3" x14ac:dyDescent="0.2">
      <c r="A73" s="126" t="s">
        <v>51</v>
      </c>
      <c r="B73" s="61">
        <v>1</v>
      </c>
      <c r="C73" s="54" t="s">
        <v>198</v>
      </c>
    </row>
    <row r="74" spans="1:3" x14ac:dyDescent="0.2">
      <c r="A74" s="126"/>
      <c r="B74" s="61">
        <v>2</v>
      </c>
      <c r="C74" s="54" t="s">
        <v>199</v>
      </c>
    </row>
    <row r="75" spans="1:3" x14ac:dyDescent="0.2">
      <c r="A75" s="126"/>
      <c r="B75" s="61">
        <v>3</v>
      </c>
      <c r="C75" s="54" t="s">
        <v>200</v>
      </c>
    </row>
    <row r="76" spans="1:3" x14ac:dyDescent="0.2">
      <c r="A76" s="126"/>
      <c r="B76" s="61">
        <v>3</v>
      </c>
      <c r="C76" s="54" t="s">
        <v>201</v>
      </c>
    </row>
    <row r="77" spans="1:3" x14ac:dyDescent="0.2">
      <c r="A77" s="126" t="s">
        <v>53</v>
      </c>
      <c r="B77" s="61">
        <v>1</v>
      </c>
      <c r="C77" s="54" t="s">
        <v>202</v>
      </c>
    </row>
    <row r="78" spans="1:3" x14ac:dyDescent="0.2">
      <c r="A78" s="126"/>
      <c r="B78" s="61">
        <v>2</v>
      </c>
      <c r="C78" s="54" t="s">
        <v>203</v>
      </c>
    </row>
    <row r="79" spans="1:3" x14ac:dyDescent="0.2">
      <c r="A79" s="126"/>
      <c r="B79" s="61">
        <v>3</v>
      </c>
      <c r="C79" s="54" t="s">
        <v>204</v>
      </c>
    </row>
    <row r="80" spans="1:3" x14ac:dyDescent="0.2">
      <c r="A80" s="126"/>
      <c r="B80" s="61">
        <v>4</v>
      </c>
      <c r="C80" s="54" t="s">
        <v>205</v>
      </c>
    </row>
    <row r="81" spans="1:3" x14ac:dyDescent="0.2">
      <c r="A81" s="126" t="s">
        <v>55</v>
      </c>
      <c r="B81" s="61">
        <v>1</v>
      </c>
      <c r="C81" s="54" t="s">
        <v>206</v>
      </c>
    </row>
    <row r="82" spans="1:3" x14ac:dyDescent="0.2">
      <c r="A82" s="126"/>
      <c r="B82" s="61">
        <v>2</v>
      </c>
      <c r="C82" s="54" t="s">
        <v>207</v>
      </c>
    </row>
    <row r="83" spans="1:3" x14ac:dyDescent="0.2">
      <c r="A83" s="126"/>
      <c r="B83" s="61">
        <v>3</v>
      </c>
      <c r="C83" s="54" t="s">
        <v>208</v>
      </c>
    </row>
    <row r="84" spans="1:3" x14ac:dyDescent="0.2">
      <c r="A84" s="126"/>
      <c r="B84" s="61">
        <v>4</v>
      </c>
      <c r="C84" s="54" t="s">
        <v>209</v>
      </c>
    </row>
    <row r="85" spans="1:3" x14ac:dyDescent="0.2">
      <c r="A85" s="126" t="s">
        <v>57</v>
      </c>
      <c r="B85" s="61">
        <v>1</v>
      </c>
      <c r="C85" s="54" t="s">
        <v>210</v>
      </c>
    </row>
    <row r="86" spans="1:3" x14ac:dyDescent="0.2">
      <c r="A86" s="126"/>
      <c r="B86" s="61">
        <v>2</v>
      </c>
      <c r="C86" s="54" t="s">
        <v>211</v>
      </c>
    </row>
    <row r="87" spans="1:3" x14ac:dyDescent="0.2">
      <c r="A87" s="126"/>
      <c r="B87" s="61">
        <v>3</v>
      </c>
      <c r="C87" s="54" t="s">
        <v>212</v>
      </c>
    </row>
    <row r="88" spans="1:3" x14ac:dyDescent="0.2">
      <c r="A88" s="126" t="s">
        <v>59</v>
      </c>
      <c r="B88" s="61">
        <v>1</v>
      </c>
      <c r="C88" s="54" t="s">
        <v>213</v>
      </c>
    </row>
    <row r="89" spans="1:3" x14ac:dyDescent="0.2">
      <c r="A89" s="126"/>
      <c r="B89" s="61">
        <v>2</v>
      </c>
      <c r="C89" s="54" t="s">
        <v>214</v>
      </c>
    </row>
    <row r="90" spans="1:3" x14ac:dyDescent="0.2">
      <c r="A90" s="126"/>
      <c r="B90" s="61">
        <v>3</v>
      </c>
      <c r="C90" s="54" t="s">
        <v>215</v>
      </c>
    </row>
    <row r="91" spans="1:3" x14ac:dyDescent="0.2">
      <c r="A91" s="126"/>
      <c r="B91" s="61">
        <v>4</v>
      </c>
      <c r="C91" s="54" t="s">
        <v>216</v>
      </c>
    </row>
    <row r="92" spans="1:3" x14ac:dyDescent="0.2">
      <c r="A92" s="126" t="s">
        <v>61</v>
      </c>
      <c r="B92" s="61">
        <v>1</v>
      </c>
      <c r="C92" s="54" t="s">
        <v>217</v>
      </c>
    </row>
    <row r="93" spans="1:3" x14ac:dyDescent="0.2">
      <c r="A93" s="126"/>
      <c r="B93" s="61">
        <v>2</v>
      </c>
      <c r="C93" s="54" t="s">
        <v>218</v>
      </c>
    </row>
    <row r="94" spans="1:3" x14ac:dyDescent="0.2">
      <c r="A94" s="126"/>
      <c r="B94" s="61">
        <v>3</v>
      </c>
      <c r="C94" s="54" t="s">
        <v>219</v>
      </c>
    </row>
    <row r="95" spans="1:3" x14ac:dyDescent="0.2">
      <c r="A95" s="126"/>
      <c r="B95" s="61">
        <v>4</v>
      </c>
      <c r="C95" s="54" t="s">
        <v>220</v>
      </c>
    </row>
    <row r="96" spans="1:3" x14ac:dyDescent="0.2">
      <c r="A96" s="126"/>
      <c r="B96" s="61">
        <v>5</v>
      </c>
      <c r="C96" s="54" t="s">
        <v>221</v>
      </c>
    </row>
    <row r="97" spans="1:3" x14ac:dyDescent="0.2">
      <c r="A97" s="126" t="s">
        <v>63</v>
      </c>
      <c r="B97" s="61">
        <v>1</v>
      </c>
      <c r="C97" s="54" t="s">
        <v>222</v>
      </c>
    </row>
    <row r="98" spans="1:3" x14ac:dyDescent="0.2">
      <c r="A98" s="126"/>
      <c r="B98" s="61">
        <v>2</v>
      </c>
      <c r="C98" s="54" t="s">
        <v>223</v>
      </c>
    </row>
    <row r="99" spans="1:3" x14ac:dyDescent="0.2">
      <c r="A99" s="126"/>
      <c r="B99" s="61">
        <v>3</v>
      </c>
      <c r="C99" s="54" t="s">
        <v>224</v>
      </c>
    </row>
    <row r="100" spans="1:3" x14ac:dyDescent="0.2">
      <c r="A100" s="126"/>
      <c r="B100" s="61">
        <v>4</v>
      </c>
      <c r="C100" s="54" t="s">
        <v>225</v>
      </c>
    </row>
    <row r="101" spans="1:3" x14ac:dyDescent="0.2">
      <c r="A101" s="126"/>
      <c r="B101" s="61">
        <v>5</v>
      </c>
      <c r="C101" s="54" t="s">
        <v>226</v>
      </c>
    </row>
    <row r="102" spans="1:3" x14ac:dyDescent="0.2">
      <c r="A102" s="126" t="s">
        <v>65</v>
      </c>
      <c r="B102" s="61">
        <v>1</v>
      </c>
      <c r="C102" s="54" t="s">
        <v>227</v>
      </c>
    </row>
    <row r="103" spans="1:3" x14ac:dyDescent="0.2">
      <c r="A103" s="126"/>
      <c r="B103" s="61">
        <v>2</v>
      </c>
      <c r="C103" s="54" t="s">
        <v>228</v>
      </c>
    </row>
    <row r="104" spans="1:3" x14ac:dyDescent="0.2">
      <c r="A104" s="126"/>
      <c r="B104" s="61">
        <v>3</v>
      </c>
      <c r="C104" s="54" t="s">
        <v>229</v>
      </c>
    </row>
    <row r="105" spans="1:3" x14ac:dyDescent="0.2">
      <c r="A105" s="126"/>
      <c r="B105" s="61">
        <v>4</v>
      </c>
      <c r="C105" s="54" t="s">
        <v>230</v>
      </c>
    </row>
    <row r="106" spans="1:3" x14ac:dyDescent="0.2">
      <c r="A106" s="126" t="s">
        <v>67</v>
      </c>
      <c r="B106" s="61">
        <v>1</v>
      </c>
      <c r="C106" s="54" t="s">
        <v>231</v>
      </c>
    </row>
    <row r="107" spans="1:3" x14ac:dyDescent="0.2">
      <c r="A107" s="126"/>
      <c r="B107" s="61">
        <v>2</v>
      </c>
      <c r="C107" s="54" t="s">
        <v>232</v>
      </c>
    </row>
    <row r="108" spans="1:3" x14ac:dyDescent="0.2">
      <c r="A108" s="126"/>
      <c r="B108" s="61">
        <v>3</v>
      </c>
      <c r="C108" s="54" t="s">
        <v>233</v>
      </c>
    </row>
    <row r="109" spans="1:3" x14ac:dyDescent="0.2">
      <c r="A109" s="126"/>
      <c r="B109" s="61">
        <v>4</v>
      </c>
      <c r="C109" s="54" t="s">
        <v>234</v>
      </c>
    </row>
    <row r="110" spans="1:3" x14ac:dyDescent="0.2">
      <c r="A110" s="126" t="s">
        <v>69</v>
      </c>
      <c r="B110" s="61">
        <v>1</v>
      </c>
      <c r="C110" s="54" t="s">
        <v>235</v>
      </c>
    </row>
    <row r="111" spans="1:3" x14ac:dyDescent="0.2">
      <c r="A111" s="126"/>
      <c r="B111" s="61">
        <v>2</v>
      </c>
      <c r="C111" s="54" t="s">
        <v>236</v>
      </c>
    </row>
    <row r="112" spans="1:3" x14ac:dyDescent="0.2">
      <c r="A112" s="126"/>
      <c r="B112" s="61">
        <v>3</v>
      </c>
      <c r="C112" s="54" t="s">
        <v>237</v>
      </c>
    </row>
    <row r="113" spans="1:3" x14ac:dyDescent="0.2">
      <c r="A113" s="126" t="s">
        <v>71</v>
      </c>
      <c r="B113" s="61">
        <v>1</v>
      </c>
      <c r="C113" s="54" t="s">
        <v>238</v>
      </c>
    </row>
    <row r="114" spans="1:3" x14ac:dyDescent="0.2">
      <c r="A114" s="126"/>
      <c r="B114" s="61">
        <v>2</v>
      </c>
      <c r="C114" s="54" t="s">
        <v>239</v>
      </c>
    </row>
    <row r="115" spans="1:3" x14ac:dyDescent="0.2">
      <c r="A115" s="126"/>
      <c r="B115" s="61">
        <v>3</v>
      </c>
      <c r="C115" s="54" t="s">
        <v>240</v>
      </c>
    </row>
    <row r="116" spans="1:3" x14ac:dyDescent="0.2">
      <c r="A116" s="126"/>
      <c r="B116" s="61">
        <v>4</v>
      </c>
      <c r="C116" s="54" t="s">
        <v>241</v>
      </c>
    </row>
    <row r="117" spans="1:3" x14ac:dyDescent="0.2">
      <c r="A117" s="126" t="s">
        <v>73</v>
      </c>
      <c r="B117" s="61">
        <v>1</v>
      </c>
      <c r="C117" s="54" t="s">
        <v>242</v>
      </c>
    </row>
    <row r="118" spans="1:3" x14ac:dyDescent="0.2">
      <c r="A118" s="126"/>
      <c r="B118" s="61">
        <v>2</v>
      </c>
      <c r="C118" s="54" t="s">
        <v>243</v>
      </c>
    </row>
    <row r="119" spans="1:3" x14ac:dyDescent="0.2">
      <c r="A119" s="126"/>
      <c r="B119" s="61">
        <v>3</v>
      </c>
      <c r="C119" s="54" t="s">
        <v>244</v>
      </c>
    </row>
    <row r="120" spans="1:3" x14ac:dyDescent="0.2">
      <c r="A120" s="126"/>
      <c r="B120" s="61">
        <v>4</v>
      </c>
      <c r="C120" s="54" t="s">
        <v>245</v>
      </c>
    </row>
    <row r="121" spans="1:3" x14ac:dyDescent="0.2">
      <c r="A121" s="126"/>
      <c r="B121" s="61">
        <v>5</v>
      </c>
      <c r="C121" s="54" t="s">
        <v>246</v>
      </c>
    </row>
    <row r="122" spans="1:3" x14ac:dyDescent="0.2">
      <c r="A122" s="126" t="s">
        <v>75</v>
      </c>
      <c r="B122" s="61">
        <v>1</v>
      </c>
      <c r="C122" s="54" t="s">
        <v>247</v>
      </c>
    </row>
    <row r="123" spans="1:3" x14ac:dyDescent="0.2">
      <c r="A123" s="126"/>
      <c r="B123" s="61">
        <v>2</v>
      </c>
      <c r="C123" s="54" t="s">
        <v>248</v>
      </c>
    </row>
    <row r="124" spans="1:3" x14ac:dyDescent="0.2">
      <c r="A124" s="126"/>
      <c r="B124" s="61">
        <v>3</v>
      </c>
      <c r="C124" s="54" t="s">
        <v>249</v>
      </c>
    </row>
  </sheetData>
  <sheetProtection algorithmName="SHA-512" hashValue="q5N7vskdjLnydiYPXYd3hL/TolszpijAiAXHeIf/5J7sFqKZ2pRvuEa9dj7gBo6jIRTS06QBmlzQep8mRk82NA==" saltValue="JjoAgVTYdtU7yW6FS6D7Zw==" spinCount="100000" sheet="1" objects="1" scenarios="1"/>
  <mergeCells count="32">
    <mergeCell ref="A110:A112"/>
    <mergeCell ref="A113:A116"/>
    <mergeCell ref="A117:A121"/>
    <mergeCell ref="A122:A124"/>
    <mergeCell ref="A85:A87"/>
    <mergeCell ref="A88:A91"/>
    <mergeCell ref="A92:A96"/>
    <mergeCell ref="A97:A101"/>
    <mergeCell ref="A102:A105"/>
    <mergeCell ref="A106:A109"/>
    <mergeCell ref="A81:A84"/>
    <mergeCell ref="A42:A44"/>
    <mergeCell ref="A45:A47"/>
    <mergeCell ref="A48:A52"/>
    <mergeCell ref="A53:A56"/>
    <mergeCell ref="A57:A60"/>
    <mergeCell ref="A61:A64"/>
    <mergeCell ref="A65:A67"/>
    <mergeCell ref="A68:A72"/>
    <mergeCell ref="A73:A76"/>
    <mergeCell ref="A77:A80"/>
    <mergeCell ref="A1:A5"/>
    <mergeCell ref="A39:A41"/>
    <mergeCell ref="A6:A10"/>
    <mergeCell ref="A11:A13"/>
    <mergeCell ref="A14:A17"/>
    <mergeCell ref="A18:A21"/>
    <mergeCell ref="A22:A25"/>
    <mergeCell ref="A26:A29"/>
    <mergeCell ref="A30:A32"/>
    <mergeCell ref="A33:A35"/>
    <mergeCell ref="A36:A38"/>
  </mergeCells>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5"/>
  <sheetViews>
    <sheetView topLeftCell="B1" workbookViewId="0">
      <selection activeCell="R24" sqref="R24"/>
    </sheetView>
  </sheetViews>
  <sheetFormatPr defaultRowHeight="15" x14ac:dyDescent="0.25"/>
  <cols>
    <col min="3" max="3" width="61" customWidth="1" collapsed="1"/>
  </cols>
  <sheetData>
    <row r="1" spans="2:15" ht="15.75" thickBot="1" x14ac:dyDescent="0.3"/>
    <row r="2" spans="2:15" ht="20.25" customHeight="1" thickBot="1" x14ac:dyDescent="0.3">
      <c r="B2" s="127" t="s">
        <v>10</v>
      </c>
      <c r="C2" s="128"/>
      <c r="D2" s="127" t="s">
        <v>11</v>
      </c>
      <c r="E2" s="129"/>
      <c r="F2" s="129"/>
      <c r="G2" s="128"/>
      <c r="L2" s="130" t="s">
        <v>79</v>
      </c>
      <c r="M2" s="130"/>
      <c r="N2" s="130"/>
      <c r="O2" s="130"/>
    </row>
    <row r="3" spans="2:15" ht="20.25" customHeight="1" thickBot="1" x14ac:dyDescent="0.3">
      <c r="B3" s="11" t="s">
        <v>12</v>
      </c>
      <c r="C3" s="12" t="s">
        <v>4</v>
      </c>
      <c r="D3" s="13" t="s">
        <v>0</v>
      </c>
      <c r="E3" s="13" t="s">
        <v>1</v>
      </c>
      <c r="F3" s="13" t="s">
        <v>2</v>
      </c>
      <c r="G3" s="13" t="s">
        <v>3</v>
      </c>
      <c r="L3" s="62" t="s">
        <v>0</v>
      </c>
      <c r="M3" s="62" t="s">
        <v>1</v>
      </c>
      <c r="N3" s="62" t="s">
        <v>2</v>
      </c>
      <c r="O3" s="62" t="s">
        <v>3</v>
      </c>
    </row>
    <row r="4" spans="2:15" ht="20.25" customHeight="1" thickBot="1" x14ac:dyDescent="0.3">
      <c r="B4" s="14" t="s">
        <v>13</v>
      </c>
      <c r="C4" s="15" t="s">
        <v>14</v>
      </c>
      <c r="D4" s="37">
        <v>2</v>
      </c>
      <c r="E4" s="37">
        <v>3</v>
      </c>
      <c r="F4" s="37">
        <v>4</v>
      </c>
      <c r="G4" s="37">
        <v>5</v>
      </c>
      <c r="H4" s="18">
        <v>2</v>
      </c>
      <c r="I4" s="18">
        <v>3</v>
      </c>
      <c r="J4" s="18">
        <v>4</v>
      </c>
      <c r="K4" s="18">
        <v>5</v>
      </c>
      <c r="L4" s="20" t="s">
        <v>80</v>
      </c>
      <c r="M4" s="20" t="s">
        <v>80</v>
      </c>
      <c r="N4" s="20" t="s">
        <v>80</v>
      </c>
      <c r="O4" s="20" t="s">
        <v>80</v>
      </c>
    </row>
    <row r="5" spans="2:15" ht="20.25" customHeight="1" thickBot="1" x14ac:dyDescent="0.3">
      <c r="B5" s="14" t="s">
        <v>15</v>
      </c>
      <c r="C5" s="15" t="s">
        <v>16</v>
      </c>
      <c r="D5" s="37">
        <v>2</v>
      </c>
      <c r="E5" s="37">
        <v>3</v>
      </c>
      <c r="F5" s="37">
        <v>4</v>
      </c>
      <c r="G5" s="37">
        <v>5</v>
      </c>
      <c r="H5" s="18">
        <v>2</v>
      </c>
      <c r="I5" s="18">
        <v>3</v>
      </c>
      <c r="J5" s="18">
        <v>4</v>
      </c>
      <c r="K5" s="18">
        <v>5</v>
      </c>
      <c r="L5" s="20" t="s">
        <v>80</v>
      </c>
      <c r="M5" s="20" t="s">
        <v>80</v>
      </c>
      <c r="N5" s="20" t="s">
        <v>80</v>
      </c>
      <c r="O5" s="20" t="s">
        <v>80</v>
      </c>
    </row>
    <row r="6" spans="2:15" ht="20.25" customHeight="1" thickBot="1" x14ac:dyDescent="0.3">
      <c r="B6" s="14" t="s">
        <v>17</v>
      </c>
      <c r="C6" s="15" t="s">
        <v>18</v>
      </c>
      <c r="D6" s="38">
        <v>2</v>
      </c>
      <c r="E6" s="38">
        <v>2</v>
      </c>
      <c r="F6" s="37">
        <v>2</v>
      </c>
      <c r="G6" s="37">
        <v>3</v>
      </c>
      <c r="H6" s="18">
        <v>2</v>
      </c>
      <c r="I6" s="18">
        <v>3</v>
      </c>
      <c r="J6" s="18"/>
      <c r="K6" s="18"/>
      <c r="L6" s="20" t="s">
        <v>78</v>
      </c>
      <c r="M6" s="20" t="s">
        <v>78</v>
      </c>
      <c r="N6" s="20" t="s">
        <v>80</v>
      </c>
      <c r="O6" s="20" t="s">
        <v>80</v>
      </c>
    </row>
    <row r="7" spans="2:15" ht="20.25" customHeight="1" thickBot="1" x14ac:dyDescent="0.3">
      <c r="B7" s="14" t="s">
        <v>19</v>
      </c>
      <c r="C7" s="15" t="s">
        <v>20</v>
      </c>
      <c r="D7" s="37">
        <v>3</v>
      </c>
      <c r="E7" s="37">
        <v>3</v>
      </c>
      <c r="F7" s="37">
        <v>4</v>
      </c>
      <c r="G7" s="37">
        <v>4</v>
      </c>
      <c r="H7" s="18">
        <v>2</v>
      </c>
      <c r="I7" s="18">
        <v>3</v>
      </c>
      <c r="J7" s="18">
        <v>4</v>
      </c>
      <c r="K7" s="18"/>
      <c r="L7" s="20" t="s">
        <v>80</v>
      </c>
      <c r="M7" s="20" t="s">
        <v>80</v>
      </c>
      <c r="N7" s="20" t="s">
        <v>80</v>
      </c>
      <c r="O7" s="20" t="s">
        <v>80</v>
      </c>
    </row>
    <row r="8" spans="2:15" ht="20.25" customHeight="1" thickBot="1" x14ac:dyDescent="0.3">
      <c r="B8" s="14" t="s">
        <v>21</v>
      </c>
      <c r="C8" s="15" t="s">
        <v>22</v>
      </c>
      <c r="D8" s="37">
        <v>3</v>
      </c>
      <c r="E8" s="37">
        <v>3</v>
      </c>
      <c r="F8" s="37">
        <v>4</v>
      </c>
      <c r="G8" s="37">
        <v>4</v>
      </c>
      <c r="H8" s="18">
        <v>2</v>
      </c>
      <c r="I8" s="18">
        <v>3</v>
      </c>
      <c r="J8" s="18">
        <v>4</v>
      </c>
      <c r="K8" s="18"/>
      <c r="L8" s="20" t="s">
        <v>80</v>
      </c>
      <c r="M8" s="20" t="s">
        <v>80</v>
      </c>
      <c r="N8" s="20" t="s">
        <v>80</v>
      </c>
      <c r="O8" s="20" t="s">
        <v>80</v>
      </c>
    </row>
    <row r="9" spans="2:15" ht="20.25" customHeight="1" thickBot="1" x14ac:dyDescent="0.3">
      <c r="B9" s="14" t="s">
        <v>23</v>
      </c>
      <c r="C9" s="15" t="s">
        <v>24</v>
      </c>
      <c r="D9" s="38">
        <v>2</v>
      </c>
      <c r="E9" s="38">
        <v>2</v>
      </c>
      <c r="F9" s="37">
        <v>2</v>
      </c>
      <c r="G9" s="37">
        <v>3</v>
      </c>
      <c r="H9" s="18">
        <v>2</v>
      </c>
      <c r="I9" s="18">
        <v>3</v>
      </c>
      <c r="J9" s="18">
        <v>4</v>
      </c>
      <c r="K9" s="18"/>
      <c r="L9" s="20" t="s">
        <v>78</v>
      </c>
      <c r="M9" s="20" t="s">
        <v>78</v>
      </c>
      <c r="N9" s="20" t="s">
        <v>80</v>
      </c>
      <c r="O9" s="20" t="s">
        <v>80</v>
      </c>
    </row>
    <row r="10" spans="2:15" ht="20.25" customHeight="1" thickBot="1" x14ac:dyDescent="0.3">
      <c r="B10" s="14" t="s">
        <v>25</v>
      </c>
      <c r="C10" s="15" t="s">
        <v>26</v>
      </c>
      <c r="D10" s="38">
        <v>2</v>
      </c>
      <c r="E10" s="38">
        <v>2</v>
      </c>
      <c r="F10" s="39">
        <v>2</v>
      </c>
      <c r="G10" s="37">
        <v>3</v>
      </c>
      <c r="H10" s="18">
        <v>2</v>
      </c>
      <c r="I10" s="18">
        <v>3</v>
      </c>
      <c r="J10" s="18">
        <v>4</v>
      </c>
      <c r="K10" s="18"/>
      <c r="L10" s="20" t="s">
        <v>78</v>
      </c>
      <c r="M10" s="20" t="s">
        <v>78</v>
      </c>
      <c r="N10" s="20" t="s">
        <v>80</v>
      </c>
      <c r="O10" s="20" t="s">
        <v>80</v>
      </c>
    </row>
    <row r="11" spans="2:15" ht="20.25" customHeight="1" thickBot="1" x14ac:dyDescent="0.3">
      <c r="B11" s="14" t="s">
        <v>27</v>
      </c>
      <c r="C11" s="15" t="s">
        <v>28</v>
      </c>
      <c r="D11" s="37">
        <v>2</v>
      </c>
      <c r="E11" s="37">
        <v>2</v>
      </c>
      <c r="F11" s="37">
        <v>2</v>
      </c>
      <c r="G11" s="37">
        <v>3</v>
      </c>
      <c r="H11" s="18">
        <v>2</v>
      </c>
      <c r="I11" s="18">
        <v>3</v>
      </c>
      <c r="J11" s="18"/>
      <c r="K11" s="18"/>
      <c r="L11" s="20" t="s">
        <v>80</v>
      </c>
      <c r="M11" s="20" t="s">
        <v>80</v>
      </c>
      <c r="N11" s="20" t="s">
        <v>80</v>
      </c>
      <c r="O11" s="20" t="s">
        <v>80</v>
      </c>
    </row>
    <row r="12" spans="2:15" ht="20.25" customHeight="1" thickBot="1" x14ac:dyDescent="0.3">
      <c r="B12" s="14" t="s">
        <v>29</v>
      </c>
      <c r="C12" s="15" t="s">
        <v>30</v>
      </c>
      <c r="D12" s="37">
        <v>2</v>
      </c>
      <c r="E12" s="37">
        <v>2</v>
      </c>
      <c r="F12" s="37">
        <v>2</v>
      </c>
      <c r="G12" s="37">
        <v>3</v>
      </c>
      <c r="H12" s="18">
        <v>2</v>
      </c>
      <c r="I12" s="18">
        <v>3</v>
      </c>
      <c r="J12" s="18"/>
      <c r="K12" s="18"/>
      <c r="L12" s="20" t="s">
        <v>80</v>
      </c>
      <c r="M12" s="20" t="s">
        <v>80</v>
      </c>
      <c r="N12" s="20" t="s">
        <v>80</v>
      </c>
      <c r="O12" s="20" t="s">
        <v>80</v>
      </c>
    </row>
    <row r="13" spans="2:15" ht="20.25" customHeight="1" thickBot="1" x14ac:dyDescent="0.3">
      <c r="B13" s="14" t="s">
        <v>31</v>
      </c>
      <c r="C13" s="15" t="s">
        <v>32</v>
      </c>
      <c r="D13" s="37">
        <v>2</v>
      </c>
      <c r="E13" s="37">
        <v>2</v>
      </c>
      <c r="F13" s="37">
        <v>2</v>
      </c>
      <c r="G13" s="37">
        <v>3</v>
      </c>
      <c r="H13" s="18">
        <v>2</v>
      </c>
      <c r="I13" s="18">
        <v>3</v>
      </c>
      <c r="J13" s="18"/>
      <c r="K13" s="18"/>
      <c r="L13" s="20" t="s">
        <v>80</v>
      </c>
      <c r="M13" s="20" t="s">
        <v>80</v>
      </c>
      <c r="N13" s="20" t="s">
        <v>80</v>
      </c>
      <c r="O13" s="20" t="s">
        <v>80</v>
      </c>
    </row>
    <row r="14" spans="2:15" ht="20.25" customHeight="1" thickBot="1" x14ac:dyDescent="0.3">
      <c r="B14" s="14" t="s">
        <v>33</v>
      </c>
      <c r="C14" s="15" t="s">
        <v>34</v>
      </c>
      <c r="D14" s="37">
        <v>2</v>
      </c>
      <c r="E14" s="37">
        <v>2</v>
      </c>
      <c r="F14" s="37">
        <v>3</v>
      </c>
      <c r="G14" s="37">
        <v>3</v>
      </c>
      <c r="H14" s="18">
        <v>2</v>
      </c>
      <c r="I14" s="18">
        <v>3</v>
      </c>
      <c r="J14" s="18"/>
      <c r="K14" s="18"/>
      <c r="L14" s="20" t="s">
        <v>80</v>
      </c>
      <c r="M14" s="20" t="s">
        <v>80</v>
      </c>
      <c r="N14" s="20" t="s">
        <v>80</v>
      </c>
      <c r="O14" s="20" t="s">
        <v>80</v>
      </c>
    </row>
    <row r="15" spans="2:15" ht="20.25" customHeight="1" thickBot="1" x14ac:dyDescent="0.3">
      <c r="B15" s="14" t="s">
        <v>35</v>
      </c>
      <c r="C15" s="15" t="s">
        <v>36</v>
      </c>
      <c r="D15" s="37">
        <v>2</v>
      </c>
      <c r="E15" s="37">
        <v>2</v>
      </c>
      <c r="F15" s="37">
        <v>3</v>
      </c>
      <c r="G15" s="37">
        <v>3</v>
      </c>
      <c r="H15" s="18">
        <v>2</v>
      </c>
      <c r="I15" s="18">
        <v>3</v>
      </c>
      <c r="J15" s="18"/>
      <c r="K15" s="18"/>
      <c r="L15" s="20" t="s">
        <v>80</v>
      </c>
      <c r="M15" s="20" t="s">
        <v>80</v>
      </c>
      <c r="N15" s="20" t="s">
        <v>80</v>
      </c>
      <c r="O15" s="20" t="s">
        <v>80</v>
      </c>
    </row>
    <row r="16" spans="2:15" ht="20.25" customHeight="1" thickBot="1" x14ac:dyDescent="0.3">
      <c r="B16" s="14" t="s">
        <v>37</v>
      </c>
      <c r="C16" s="15" t="s">
        <v>38</v>
      </c>
      <c r="D16" s="37">
        <v>2</v>
      </c>
      <c r="E16" s="37">
        <v>2</v>
      </c>
      <c r="F16" s="37">
        <v>3</v>
      </c>
      <c r="G16" s="37">
        <v>3</v>
      </c>
      <c r="H16" s="18">
        <v>2</v>
      </c>
      <c r="I16" s="18">
        <v>3</v>
      </c>
      <c r="J16" s="18"/>
      <c r="K16" s="18"/>
      <c r="L16" s="20" t="s">
        <v>80</v>
      </c>
      <c r="M16" s="20" t="s">
        <v>80</v>
      </c>
      <c r="N16" s="20" t="s">
        <v>80</v>
      </c>
      <c r="O16" s="20" t="s">
        <v>80</v>
      </c>
    </row>
    <row r="17" spans="2:15" ht="20.25" customHeight="1" thickBot="1" x14ac:dyDescent="0.3">
      <c r="B17" s="14" t="s">
        <v>39</v>
      </c>
      <c r="C17" s="15" t="s">
        <v>40</v>
      </c>
      <c r="D17" s="38">
        <v>2</v>
      </c>
      <c r="E17" s="37">
        <v>3</v>
      </c>
      <c r="F17" s="37">
        <v>4</v>
      </c>
      <c r="G17" s="37">
        <v>5</v>
      </c>
      <c r="H17" s="18">
        <v>2</v>
      </c>
      <c r="I17" s="18">
        <v>3</v>
      </c>
      <c r="J17" s="18">
        <v>4</v>
      </c>
      <c r="K17" s="18">
        <v>5</v>
      </c>
      <c r="L17" s="20" t="s">
        <v>78</v>
      </c>
      <c r="M17" s="20" t="s">
        <v>80</v>
      </c>
      <c r="N17" s="20" t="s">
        <v>80</v>
      </c>
      <c r="O17" s="20" t="s">
        <v>80</v>
      </c>
    </row>
    <row r="18" spans="2:15" ht="20.25" customHeight="1" thickBot="1" x14ac:dyDescent="0.3">
      <c r="B18" s="14" t="s">
        <v>41</v>
      </c>
      <c r="C18" s="15" t="s">
        <v>42</v>
      </c>
      <c r="D18" s="38">
        <v>2</v>
      </c>
      <c r="E18" s="38">
        <v>2</v>
      </c>
      <c r="F18" s="37">
        <v>2</v>
      </c>
      <c r="G18" s="37">
        <v>3</v>
      </c>
      <c r="H18" s="18">
        <v>2</v>
      </c>
      <c r="I18" s="18">
        <v>3</v>
      </c>
      <c r="J18" s="18">
        <v>4</v>
      </c>
      <c r="K18" s="18"/>
      <c r="L18" s="20" t="s">
        <v>78</v>
      </c>
      <c r="M18" s="20" t="s">
        <v>78</v>
      </c>
      <c r="N18" s="20" t="s">
        <v>80</v>
      </c>
      <c r="O18" s="20" t="s">
        <v>80</v>
      </c>
    </row>
    <row r="19" spans="2:15" ht="20.25" customHeight="1" thickBot="1" x14ac:dyDescent="0.3">
      <c r="B19" s="14" t="s">
        <v>43</v>
      </c>
      <c r="C19" s="15" t="s">
        <v>44</v>
      </c>
      <c r="D19" s="38">
        <v>2</v>
      </c>
      <c r="E19" s="38">
        <v>2</v>
      </c>
      <c r="F19" s="38">
        <v>2</v>
      </c>
      <c r="G19" s="37">
        <v>3</v>
      </c>
      <c r="H19" s="18">
        <v>2</v>
      </c>
      <c r="I19" s="18">
        <v>3</v>
      </c>
      <c r="J19" s="18">
        <v>4</v>
      </c>
      <c r="K19" s="18"/>
      <c r="L19" s="20" t="s">
        <v>78</v>
      </c>
      <c r="M19" s="20" t="s">
        <v>78</v>
      </c>
      <c r="N19" s="20" t="s">
        <v>78</v>
      </c>
      <c r="O19" s="20" t="s">
        <v>80</v>
      </c>
    </row>
    <row r="20" spans="2:15" ht="20.25" customHeight="1" thickBot="1" x14ac:dyDescent="0.3">
      <c r="B20" s="14" t="s">
        <v>45</v>
      </c>
      <c r="C20" s="15" t="s">
        <v>46</v>
      </c>
      <c r="D20" s="38">
        <v>3</v>
      </c>
      <c r="E20" s="38">
        <v>3</v>
      </c>
      <c r="F20" s="37">
        <v>3</v>
      </c>
      <c r="G20" s="37">
        <v>4</v>
      </c>
      <c r="H20" s="18">
        <v>2</v>
      </c>
      <c r="I20" s="18">
        <v>3</v>
      </c>
      <c r="J20" s="18">
        <v>4</v>
      </c>
      <c r="K20" s="18"/>
      <c r="L20" s="20" t="s">
        <v>78</v>
      </c>
      <c r="M20" s="20" t="s">
        <v>78</v>
      </c>
      <c r="N20" s="20" t="s">
        <v>80</v>
      </c>
      <c r="O20" s="20" t="s">
        <v>80</v>
      </c>
    </row>
    <row r="21" spans="2:15" ht="20.25" customHeight="1" thickBot="1" x14ac:dyDescent="0.3">
      <c r="B21" s="14" t="s">
        <v>47</v>
      </c>
      <c r="C21" s="15" t="s">
        <v>48</v>
      </c>
      <c r="D21" s="38">
        <v>2</v>
      </c>
      <c r="E21" s="38">
        <v>2</v>
      </c>
      <c r="F21" s="37">
        <v>3</v>
      </c>
      <c r="G21" s="37">
        <v>3</v>
      </c>
      <c r="H21" s="18">
        <v>2</v>
      </c>
      <c r="I21" s="18">
        <v>3</v>
      </c>
      <c r="J21" s="18"/>
      <c r="K21" s="18"/>
      <c r="L21" s="20" t="s">
        <v>78</v>
      </c>
      <c r="M21" s="20" t="s">
        <v>78</v>
      </c>
      <c r="N21" s="20" t="s">
        <v>80</v>
      </c>
      <c r="O21" s="20" t="s">
        <v>80</v>
      </c>
    </row>
    <row r="22" spans="2:15" ht="20.25" customHeight="1" thickBot="1" x14ac:dyDescent="0.3">
      <c r="B22" s="14" t="s">
        <v>49</v>
      </c>
      <c r="C22" s="15" t="s">
        <v>50</v>
      </c>
      <c r="D22" s="37">
        <v>2</v>
      </c>
      <c r="E22" s="37">
        <v>2</v>
      </c>
      <c r="F22" s="37">
        <v>3</v>
      </c>
      <c r="G22" s="37">
        <v>3</v>
      </c>
      <c r="H22" s="18">
        <v>2</v>
      </c>
      <c r="I22" s="18">
        <v>3</v>
      </c>
      <c r="J22" s="18">
        <v>4</v>
      </c>
      <c r="K22" s="18">
        <v>5</v>
      </c>
      <c r="L22" s="20" t="s">
        <v>80</v>
      </c>
      <c r="M22" s="20" t="s">
        <v>80</v>
      </c>
      <c r="N22" s="20" t="s">
        <v>80</v>
      </c>
      <c r="O22" s="20" t="s">
        <v>80</v>
      </c>
    </row>
    <row r="23" spans="2:15" ht="20.25" customHeight="1" thickBot="1" x14ac:dyDescent="0.3">
      <c r="B23" s="14" t="s">
        <v>51</v>
      </c>
      <c r="C23" s="15" t="s">
        <v>52</v>
      </c>
      <c r="D23" s="37">
        <v>2</v>
      </c>
      <c r="E23" s="37">
        <v>2</v>
      </c>
      <c r="F23" s="37">
        <v>3</v>
      </c>
      <c r="G23" s="37">
        <v>3</v>
      </c>
      <c r="H23" s="18">
        <v>2</v>
      </c>
      <c r="I23" s="18">
        <v>3</v>
      </c>
      <c r="J23" s="18">
        <v>4</v>
      </c>
      <c r="K23" s="18"/>
      <c r="L23" s="20" t="s">
        <v>80</v>
      </c>
      <c r="M23" s="20" t="s">
        <v>80</v>
      </c>
      <c r="N23" s="20" t="s">
        <v>80</v>
      </c>
      <c r="O23" s="20" t="s">
        <v>80</v>
      </c>
    </row>
    <row r="24" spans="2:15" ht="20.25" customHeight="1" thickBot="1" x14ac:dyDescent="0.3">
      <c r="B24" s="14" t="s">
        <v>53</v>
      </c>
      <c r="C24" s="15" t="s">
        <v>54</v>
      </c>
      <c r="D24" s="37">
        <v>2</v>
      </c>
      <c r="E24" s="37">
        <v>2</v>
      </c>
      <c r="F24" s="37">
        <v>3</v>
      </c>
      <c r="G24" s="37">
        <v>3</v>
      </c>
      <c r="H24" s="18">
        <v>2</v>
      </c>
      <c r="I24" s="18">
        <v>3</v>
      </c>
      <c r="J24" s="18">
        <v>4</v>
      </c>
      <c r="K24" s="18"/>
      <c r="L24" s="20" t="s">
        <v>80</v>
      </c>
      <c r="M24" s="20" t="s">
        <v>80</v>
      </c>
      <c r="N24" s="20" t="s">
        <v>80</v>
      </c>
      <c r="O24" s="20" t="s">
        <v>80</v>
      </c>
    </row>
    <row r="25" spans="2:15" ht="20.25" customHeight="1" thickBot="1" x14ac:dyDescent="0.3">
      <c r="B25" s="14" t="s">
        <v>55</v>
      </c>
      <c r="C25" s="15" t="s">
        <v>56</v>
      </c>
      <c r="D25" s="37">
        <v>2</v>
      </c>
      <c r="E25" s="37">
        <v>2</v>
      </c>
      <c r="F25" s="37">
        <v>3</v>
      </c>
      <c r="G25" s="37">
        <v>3</v>
      </c>
      <c r="H25" s="18">
        <v>2</v>
      </c>
      <c r="I25" s="18">
        <v>3</v>
      </c>
      <c r="J25" s="18">
        <v>4</v>
      </c>
      <c r="K25" s="18"/>
      <c r="L25" s="20" t="s">
        <v>80</v>
      </c>
      <c r="M25" s="20" t="s">
        <v>80</v>
      </c>
      <c r="N25" s="20" t="s">
        <v>80</v>
      </c>
      <c r="O25" s="20" t="s">
        <v>80</v>
      </c>
    </row>
    <row r="26" spans="2:15" ht="20.25" customHeight="1" thickBot="1" x14ac:dyDescent="0.3">
      <c r="B26" s="14" t="s">
        <v>57</v>
      </c>
      <c r="C26" s="15" t="s">
        <v>58</v>
      </c>
      <c r="D26" s="38">
        <v>2</v>
      </c>
      <c r="E26" s="37">
        <v>2</v>
      </c>
      <c r="F26" s="37">
        <v>3</v>
      </c>
      <c r="G26" s="37">
        <v>3</v>
      </c>
      <c r="H26" s="18">
        <v>2</v>
      </c>
      <c r="I26" s="18">
        <v>3</v>
      </c>
      <c r="J26" s="18"/>
      <c r="K26" s="18"/>
      <c r="L26" s="20" t="s">
        <v>78</v>
      </c>
      <c r="M26" s="20" t="s">
        <v>80</v>
      </c>
      <c r="N26" s="20" t="s">
        <v>80</v>
      </c>
      <c r="O26" s="20" t="s">
        <v>80</v>
      </c>
    </row>
    <row r="27" spans="2:15" ht="20.25" customHeight="1" thickBot="1" x14ac:dyDescent="0.3">
      <c r="B27" s="14" t="s">
        <v>59</v>
      </c>
      <c r="C27" s="15" t="s">
        <v>60</v>
      </c>
      <c r="D27" s="38">
        <v>2</v>
      </c>
      <c r="E27" s="37">
        <v>2</v>
      </c>
      <c r="F27" s="37">
        <v>3</v>
      </c>
      <c r="G27" s="37">
        <v>3</v>
      </c>
      <c r="H27" s="18">
        <v>2</v>
      </c>
      <c r="I27" s="18">
        <v>3</v>
      </c>
      <c r="J27" s="18">
        <v>4</v>
      </c>
      <c r="K27" s="18"/>
      <c r="L27" s="20" t="s">
        <v>78</v>
      </c>
      <c r="M27" s="20" t="s">
        <v>80</v>
      </c>
      <c r="N27" s="20" t="s">
        <v>80</v>
      </c>
      <c r="O27" s="20" t="s">
        <v>80</v>
      </c>
    </row>
    <row r="28" spans="2:15" ht="20.25" customHeight="1" thickBot="1" x14ac:dyDescent="0.3">
      <c r="B28" s="14" t="s">
        <v>61</v>
      </c>
      <c r="C28" s="15" t="s">
        <v>62</v>
      </c>
      <c r="D28" s="37">
        <v>2</v>
      </c>
      <c r="E28" s="37">
        <v>3</v>
      </c>
      <c r="F28" s="37">
        <v>4</v>
      </c>
      <c r="G28" s="37">
        <v>5</v>
      </c>
      <c r="H28" s="18">
        <v>2</v>
      </c>
      <c r="I28" s="18">
        <v>3</v>
      </c>
      <c r="J28" s="18">
        <v>4</v>
      </c>
      <c r="K28" s="18">
        <v>5</v>
      </c>
      <c r="L28" s="20" t="s">
        <v>80</v>
      </c>
      <c r="M28" s="20" t="s">
        <v>80</v>
      </c>
      <c r="N28" s="20" t="s">
        <v>80</v>
      </c>
      <c r="O28" s="20" t="s">
        <v>80</v>
      </c>
    </row>
    <row r="29" spans="2:15" ht="20.25" customHeight="1" thickBot="1" x14ac:dyDescent="0.3">
      <c r="B29" s="14" t="s">
        <v>63</v>
      </c>
      <c r="C29" s="16" t="s">
        <v>64</v>
      </c>
      <c r="D29" s="37">
        <v>3</v>
      </c>
      <c r="E29" s="37">
        <v>3</v>
      </c>
      <c r="F29" s="37">
        <v>4</v>
      </c>
      <c r="G29" s="37">
        <v>4</v>
      </c>
      <c r="H29" s="18">
        <v>2</v>
      </c>
      <c r="I29" s="18">
        <v>3</v>
      </c>
      <c r="J29" s="18">
        <v>4</v>
      </c>
      <c r="K29" s="18">
        <v>5</v>
      </c>
      <c r="L29" s="20" t="s">
        <v>80</v>
      </c>
      <c r="M29" s="20" t="s">
        <v>80</v>
      </c>
      <c r="N29" s="20" t="s">
        <v>80</v>
      </c>
      <c r="O29" s="20" t="s">
        <v>80</v>
      </c>
    </row>
    <row r="30" spans="2:15" ht="20.25" customHeight="1" thickBot="1" x14ac:dyDescent="0.3">
      <c r="B30" s="14" t="s">
        <v>65</v>
      </c>
      <c r="C30" s="15" t="s">
        <v>66</v>
      </c>
      <c r="D30" s="38">
        <v>2</v>
      </c>
      <c r="E30" s="38">
        <v>2</v>
      </c>
      <c r="F30" s="38">
        <v>2</v>
      </c>
      <c r="G30" s="37">
        <v>3</v>
      </c>
      <c r="H30" s="18">
        <v>2</v>
      </c>
      <c r="I30" s="18">
        <v>3</v>
      </c>
      <c r="J30" s="18">
        <v>4</v>
      </c>
      <c r="K30" s="18"/>
      <c r="L30" s="20" t="s">
        <v>78</v>
      </c>
      <c r="M30" s="20" t="s">
        <v>78</v>
      </c>
      <c r="N30" s="20" t="s">
        <v>78</v>
      </c>
      <c r="O30" s="20" t="s">
        <v>80</v>
      </c>
    </row>
    <row r="31" spans="2:15" ht="20.25" customHeight="1" thickBot="1" x14ac:dyDescent="0.3">
      <c r="B31" s="14" t="s">
        <v>67</v>
      </c>
      <c r="C31" s="15" t="s">
        <v>68</v>
      </c>
      <c r="D31" s="38">
        <v>2</v>
      </c>
      <c r="E31" s="38">
        <v>2</v>
      </c>
      <c r="F31" s="37">
        <v>3</v>
      </c>
      <c r="G31" s="37">
        <v>3</v>
      </c>
      <c r="H31" s="18">
        <v>2</v>
      </c>
      <c r="I31" s="18">
        <v>3</v>
      </c>
      <c r="J31" s="18">
        <v>4</v>
      </c>
      <c r="K31" s="18"/>
      <c r="L31" s="20" t="s">
        <v>78</v>
      </c>
      <c r="M31" s="20" t="s">
        <v>78</v>
      </c>
      <c r="N31" s="20" t="s">
        <v>80</v>
      </c>
      <c r="O31" s="20" t="s">
        <v>80</v>
      </c>
    </row>
    <row r="32" spans="2:15" ht="20.25" customHeight="1" thickBot="1" x14ac:dyDescent="0.3">
      <c r="B32" s="14" t="s">
        <v>69</v>
      </c>
      <c r="C32" s="15" t="s">
        <v>70</v>
      </c>
      <c r="D32" s="38">
        <v>2</v>
      </c>
      <c r="E32" s="38">
        <v>2</v>
      </c>
      <c r="F32" s="37">
        <v>3</v>
      </c>
      <c r="G32" s="37">
        <v>3</v>
      </c>
      <c r="H32" s="18">
        <v>2</v>
      </c>
      <c r="I32" s="18">
        <v>3</v>
      </c>
      <c r="J32" s="18"/>
      <c r="K32" s="18"/>
      <c r="L32" s="20" t="s">
        <v>78</v>
      </c>
      <c r="M32" s="20" t="s">
        <v>78</v>
      </c>
      <c r="N32" s="20" t="s">
        <v>80</v>
      </c>
      <c r="O32" s="20" t="s">
        <v>80</v>
      </c>
    </row>
    <row r="33" spans="2:15" ht="20.25" customHeight="1" thickBot="1" x14ac:dyDescent="0.3">
      <c r="B33" s="14" t="s">
        <v>71</v>
      </c>
      <c r="C33" s="15" t="s">
        <v>72</v>
      </c>
      <c r="D33" s="37">
        <v>2</v>
      </c>
      <c r="E33" s="37">
        <v>2</v>
      </c>
      <c r="F33" s="37">
        <v>3</v>
      </c>
      <c r="G33" s="37">
        <v>4</v>
      </c>
      <c r="H33" s="18">
        <v>2</v>
      </c>
      <c r="I33" s="18">
        <v>3</v>
      </c>
      <c r="J33" s="18">
        <v>4</v>
      </c>
      <c r="K33" s="18"/>
      <c r="L33" s="20" t="s">
        <v>80</v>
      </c>
      <c r="M33" s="20" t="s">
        <v>80</v>
      </c>
      <c r="N33" s="20" t="s">
        <v>80</v>
      </c>
      <c r="O33" s="20" t="s">
        <v>80</v>
      </c>
    </row>
    <row r="34" spans="2:15" ht="20.25" customHeight="1" thickBot="1" x14ac:dyDescent="0.3">
      <c r="B34" s="14" t="s">
        <v>73</v>
      </c>
      <c r="C34" s="15" t="s">
        <v>74</v>
      </c>
      <c r="D34" s="38">
        <v>2</v>
      </c>
      <c r="E34" s="38">
        <v>3</v>
      </c>
      <c r="F34" s="37">
        <v>3</v>
      </c>
      <c r="G34" s="37">
        <v>4</v>
      </c>
      <c r="H34" s="18">
        <v>2</v>
      </c>
      <c r="I34" s="18">
        <v>3</v>
      </c>
      <c r="J34" s="18">
        <v>4</v>
      </c>
      <c r="K34" s="18">
        <v>5</v>
      </c>
      <c r="L34" s="20" t="s">
        <v>78</v>
      </c>
      <c r="M34" s="20" t="s">
        <v>78</v>
      </c>
      <c r="N34" s="20" t="s">
        <v>80</v>
      </c>
      <c r="O34" s="20" t="s">
        <v>80</v>
      </c>
    </row>
    <row r="35" spans="2:15" ht="20.25" customHeight="1" thickBot="1" x14ac:dyDescent="0.3">
      <c r="B35" s="14" t="s">
        <v>75</v>
      </c>
      <c r="C35" s="15" t="s">
        <v>76</v>
      </c>
      <c r="D35" s="38">
        <v>2</v>
      </c>
      <c r="E35" s="38">
        <v>2</v>
      </c>
      <c r="F35" s="37">
        <v>3</v>
      </c>
      <c r="G35" s="37">
        <v>3</v>
      </c>
      <c r="H35" s="18">
        <v>2</v>
      </c>
      <c r="I35" s="18">
        <v>3</v>
      </c>
      <c r="J35" s="18"/>
      <c r="K35" s="18"/>
      <c r="L35" s="20" t="s">
        <v>78</v>
      </c>
      <c r="M35" s="20" t="s">
        <v>78</v>
      </c>
      <c r="N35" s="20" t="s">
        <v>80</v>
      </c>
      <c r="O35" s="20" t="s">
        <v>80</v>
      </c>
    </row>
  </sheetData>
  <sheetProtection algorithmName="SHA-512" hashValue="Nf+hckSr6QAJ5e9ES2fxkPZfzlGGvu9HPlB92K3mwSaWJH8PrNgA2mHjRFysfUqI9dT35loqioMyWlC7Bd3Iug==" saltValue="fuvJfLdFw7poIoCTKRaBpw==" spinCount="100000" sheet="1" objects="1" scenarios="1"/>
  <mergeCells count="3">
    <mergeCell ref="B2:C2"/>
    <mergeCell ref="D2:G2"/>
    <mergeCell ref="L2:O2"/>
  </mergeCells>
  <phoneticPr fontId="15" type="noConversion"/>
  <pageMargins left="0.511811024" right="0.511811024" top="0.78740157499999996" bottom="0.78740157499999996" header="0.31496062000000002" footer="0.31496062000000002"/>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0"/>
  <sheetViews>
    <sheetView zoomScale="90" zoomScaleNormal="90" workbookViewId="0">
      <selection activeCell="F25" sqref="F25"/>
    </sheetView>
  </sheetViews>
  <sheetFormatPr defaultColWidth="9.140625" defaultRowHeight="15" x14ac:dyDescent="0.25"/>
  <cols>
    <col min="1" max="1" width="4" style="65" bestFit="1" customWidth="1" collapsed="1"/>
    <col min="2" max="2" width="37.28515625" style="65" bestFit="1" customWidth="1" collapsed="1"/>
    <col min="3" max="3" width="34.42578125" style="65" bestFit="1" customWidth="1" collapsed="1"/>
    <col min="4" max="4" width="13.85546875" style="65" bestFit="1" customWidth="1" collapsed="1"/>
    <col min="5" max="5" width="4" style="65" bestFit="1" customWidth="1" collapsed="1"/>
    <col min="6" max="37" width="5.7109375" style="65" customWidth="1" collapsed="1"/>
    <col min="38" max="16384" width="9.140625" style="65" collapsed="1"/>
  </cols>
  <sheetData>
    <row r="1" spans="1:37" x14ac:dyDescent="0.25">
      <c r="F1" s="131" t="s">
        <v>288</v>
      </c>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row>
    <row r="2" spans="1:37" x14ac:dyDescent="0.25">
      <c r="A2" s="66"/>
      <c r="B2" s="66"/>
      <c r="C2" s="66"/>
      <c r="D2" s="66"/>
      <c r="E2" s="66"/>
      <c r="F2" s="67" t="s">
        <v>13</v>
      </c>
      <c r="G2" s="67" t="s">
        <v>15</v>
      </c>
      <c r="H2" s="67" t="s">
        <v>17</v>
      </c>
      <c r="I2" s="67" t="s">
        <v>19</v>
      </c>
      <c r="J2" s="67" t="s">
        <v>21</v>
      </c>
      <c r="K2" s="67" t="s">
        <v>23</v>
      </c>
      <c r="L2" s="67" t="s">
        <v>25</v>
      </c>
      <c r="M2" s="67" t="s">
        <v>27</v>
      </c>
      <c r="N2" s="67" t="s">
        <v>29</v>
      </c>
      <c r="O2" s="67" t="s">
        <v>31</v>
      </c>
      <c r="P2" s="67" t="s">
        <v>33</v>
      </c>
      <c r="Q2" s="67" t="s">
        <v>35</v>
      </c>
      <c r="R2" s="67" t="s">
        <v>37</v>
      </c>
      <c r="S2" s="67" t="s">
        <v>39</v>
      </c>
      <c r="T2" s="67" t="s">
        <v>41</v>
      </c>
      <c r="U2" s="67" t="s">
        <v>43</v>
      </c>
      <c r="V2" s="67" t="s">
        <v>45</v>
      </c>
      <c r="W2" s="67" t="s">
        <v>47</v>
      </c>
      <c r="X2" s="67" t="s">
        <v>49</v>
      </c>
      <c r="Y2" s="67" t="s">
        <v>51</v>
      </c>
      <c r="Z2" s="67" t="s">
        <v>53</v>
      </c>
      <c r="AA2" s="67" t="s">
        <v>55</v>
      </c>
      <c r="AB2" s="67" t="s">
        <v>57</v>
      </c>
      <c r="AC2" s="67" t="s">
        <v>59</v>
      </c>
      <c r="AD2" s="67" t="s">
        <v>61</v>
      </c>
      <c r="AE2" s="67" t="s">
        <v>63</v>
      </c>
      <c r="AF2" s="67" t="s">
        <v>65</v>
      </c>
      <c r="AG2" s="67" t="s">
        <v>67</v>
      </c>
      <c r="AH2" s="67" t="s">
        <v>69</v>
      </c>
      <c r="AI2" s="67" t="s">
        <v>71</v>
      </c>
      <c r="AJ2" s="67" t="s">
        <v>73</v>
      </c>
      <c r="AK2" s="67" t="s">
        <v>75</v>
      </c>
    </row>
    <row r="3" spans="1:37" x14ac:dyDescent="0.25">
      <c r="A3" s="67" t="s">
        <v>315</v>
      </c>
      <c r="B3" s="67" t="s">
        <v>322</v>
      </c>
      <c r="C3" s="67" t="s">
        <v>323</v>
      </c>
      <c r="D3" s="67" t="s">
        <v>324</v>
      </c>
      <c r="E3" s="67" t="s">
        <v>315</v>
      </c>
      <c r="F3" s="67">
        <v>1</v>
      </c>
      <c r="G3" s="67">
        <v>2</v>
      </c>
      <c r="H3" s="67">
        <v>3</v>
      </c>
      <c r="I3" s="67">
        <v>4</v>
      </c>
      <c r="J3" s="67">
        <v>5</v>
      </c>
      <c r="K3" s="67">
        <v>6</v>
      </c>
      <c r="L3" s="67">
        <v>7</v>
      </c>
      <c r="M3" s="67">
        <v>8</v>
      </c>
      <c r="N3" s="67">
        <v>9</v>
      </c>
      <c r="O3" s="67">
        <v>10</v>
      </c>
      <c r="P3" s="67">
        <v>11</v>
      </c>
      <c r="Q3" s="67">
        <v>12</v>
      </c>
      <c r="R3" s="67">
        <v>13</v>
      </c>
      <c r="S3" s="67">
        <v>14</v>
      </c>
      <c r="T3" s="67">
        <v>15</v>
      </c>
      <c r="U3" s="67">
        <v>16</v>
      </c>
      <c r="V3" s="67">
        <v>17</v>
      </c>
      <c r="W3" s="67">
        <v>18</v>
      </c>
      <c r="X3" s="67">
        <v>19</v>
      </c>
      <c r="Y3" s="67">
        <v>20</v>
      </c>
      <c r="Z3" s="67">
        <v>21</v>
      </c>
      <c r="AA3" s="67">
        <v>22</v>
      </c>
      <c r="AB3" s="67">
        <v>23</v>
      </c>
      <c r="AC3" s="67">
        <v>24</v>
      </c>
      <c r="AD3" s="67">
        <v>25</v>
      </c>
      <c r="AE3" s="67">
        <v>26</v>
      </c>
      <c r="AF3" s="67">
        <v>27</v>
      </c>
      <c r="AG3" s="67">
        <v>28</v>
      </c>
      <c r="AH3" s="67">
        <v>29</v>
      </c>
      <c r="AI3" s="67">
        <v>30</v>
      </c>
      <c r="AJ3" s="67">
        <v>31</v>
      </c>
      <c r="AK3" s="67">
        <v>32</v>
      </c>
    </row>
    <row r="4" spans="1:37" ht="14.45" x14ac:dyDescent="0.3">
      <c r="A4" s="67" t="s">
        <v>289</v>
      </c>
      <c r="B4" s="65" t="s">
        <v>318</v>
      </c>
      <c r="D4" s="68" t="s">
        <v>325</v>
      </c>
      <c r="E4" s="67">
        <v>1</v>
      </c>
      <c r="F4" s="71" t="s">
        <v>317</v>
      </c>
      <c r="G4" s="71" t="s">
        <v>317</v>
      </c>
      <c r="H4" s="71" t="s">
        <v>317</v>
      </c>
      <c r="I4" s="71" t="s">
        <v>317</v>
      </c>
      <c r="J4" s="71" t="s">
        <v>317</v>
      </c>
      <c r="K4" s="71" t="s">
        <v>340</v>
      </c>
      <c r="L4" s="71" t="s">
        <v>340</v>
      </c>
      <c r="M4" s="71" t="s">
        <v>317</v>
      </c>
      <c r="N4" s="71" t="s">
        <v>317</v>
      </c>
      <c r="O4" s="71" t="s">
        <v>317</v>
      </c>
      <c r="P4" s="71" t="s">
        <v>317</v>
      </c>
      <c r="Q4" s="71" t="s">
        <v>317</v>
      </c>
      <c r="R4" s="71" t="s">
        <v>317</v>
      </c>
      <c r="S4" s="71" t="s">
        <v>317</v>
      </c>
      <c r="T4" s="71" t="s">
        <v>340</v>
      </c>
      <c r="U4" s="71" t="s">
        <v>340</v>
      </c>
      <c r="V4" s="71" t="s">
        <v>317</v>
      </c>
      <c r="W4" s="71" t="s">
        <v>317</v>
      </c>
      <c r="X4" s="71" t="s">
        <v>317</v>
      </c>
      <c r="Y4" s="71" t="s">
        <v>317</v>
      </c>
      <c r="Z4" s="71" t="s">
        <v>317</v>
      </c>
      <c r="AA4" s="71" t="s">
        <v>317</v>
      </c>
      <c r="AB4" s="71" t="s">
        <v>317</v>
      </c>
      <c r="AC4" s="71" t="s">
        <v>317</v>
      </c>
      <c r="AD4" s="71" t="s">
        <v>317</v>
      </c>
      <c r="AE4" s="71" t="s">
        <v>317</v>
      </c>
      <c r="AF4" s="71" t="s">
        <v>340</v>
      </c>
      <c r="AG4" s="71" t="s">
        <v>340</v>
      </c>
      <c r="AH4" s="71" t="s">
        <v>317</v>
      </c>
      <c r="AI4" s="71" t="s">
        <v>317</v>
      </c>
      <c r="AJ4" s="71" t="s">
        <v>317</v>
      </c>
      <c r="AK4" s="71" t="s">
        <v>317</v>
      </c>
    </row>
    <row r="5" spans="1:37" ht="14.45" x14ac:dyDescent="0.3">
      <c r="A5" s="67" t="s">
        <v>290</v>
      </c>
      <c r="B5" s="65" t="s">
        <v>319</v>
      </c>
      <c r="D5" s="68" t="s">
        <v>326</v>
      </c>
      <c r="E5" s="67">
        <v>2</v>
      </c>
      <c r="F5" s="71" t="s">
        <v>317</v>
      </c>
      <c r="G5" s="71" t="s">
        <v>317</v>
      </c>
      <c r="H5" s="71" t="s">
        <v>317</v>
      </c>
      <c r="I5" s="71" t="s">
        <v>317</v>
      </c>
      <c r="J5" s="71" t="s">
        <v>317</v>
      </c>
      <c r="K5" s="71" t="s">
        <v>317</v>
      </c>
      <c r="L5" s="71" t="s">
        <v>340</v>
      </c>
      <c r="M5" s="71" t="s">
        <v>317</v>
      </c>
      <c r="N5" s="71" t="s">
        <v>317</v>
      </c>
      <c r="O5" s="71" t="s">
        <v>317</v>
      </c>
      <c r="P5" s="71" t="s">
        <v>317</v>
      </c>
      <c r="Q5" s="71" t="s">
        <v>317</v>
      </c>
      <c r="R5" s="71" t="s">
        <v>317</v>
      </c>
      <c r="S5" s="71" t="s">
        <v>317</v>
      </c>
      <c r="T5" s="71" t="s">
        <v>317</v>
      </c>
      <c r="U5" s="71" t="s">
        <v>317</v>
      </c>
      <c r="V5" s="71" t="s">
        <v>340</v>
      </c>
      <c r="W5" s="71" t="s">
        <v>340</v>
      </c>
      <c r="X5" s="71" t="s">
        <v>317</v>
      </c>
      <c r="Y5" s="71" t="s">
        <v>317</v>
      </c>
      <c r="Z5" s="71" t="s">
        <v>317</v>
      </c>
      <c r="AA5" s="71" t="s">
        <v>317</v>
      </c>
      <c r="AB5" s="71" t="s">
        <v>317</v>
      </c>
      <c r="AC5" s="71" t="s">
        <v>317</v>
      </c>
      <c r="AD5" s="71" t="s">
        <v>317</v>
      </c>
      <c r="AE5" s="71" t="s">
        <v>317</v>
      </c>
      <c r="AF5" s="71" t="s">
        <v>317</v>
      </c>
      <c r="AG5" s="71" t="s">
        <v>317</v>
      </c>
      <c r="AH5" s="71" t="s">
        <v>317</v>
      </c>
      <c r="AI5" s="71" t="s">
        <v>317</v>
      </c>
      <c r="AJ5" s="71" t="s">
        <v>317</v>
      </c>
      <c r="AK5" s="71" t="s">
        <v>340</v>
      </c>
    </row>
    <row r="6" spans="1:37" ht="14.45" x14ac:dyDescent="0.3">
      <c r="A6" s="67" t="s">
        <v>291</v>
      </c>
      <c r="B6" s="65" t="s">
        <v>318</v>
      </c>
      <c r="D6" s="68" t="s">
        <v>327</v>
      </c>
      <c r="E6" s="67">
        <v>3</v>
      </c>
      <c r="F6" s="71" t="s">
        <v>317</v>
      </c>
      <c r="G6" s="71" t="s">
        <v>317</v>
      </c>
      <c r="H6" s="71" t="s">
        <v>340</v>
      </c>
      <c r="I6" s="71" t="s">
        <v>317</v>
      </c>
      <c r="J6" s="71" t="s">
        <v>317</v>
      </c>
      <c r="K6" s="71" t="s">
        <v>317</v>
      </c>
      <c r="L6" s="71" t="s">
        <v>340</v>
      </c>
      <c r="M6" s="71" t="s">
        <v>317</v>
      </c>
      <c r="N6" s="71" t="s">
        <v>317</v>
      </c>
      <c r="O6" s="71" t="s">
        <v>317</v>
      </c>
      <c r="P6" s="71" t="s">
        <v>317</v>
      </c>
      <c r="Q6" s="71" t="s">
        <v>317</v>
      </c>
      <c r="R6" s="71" t="s">
        <v>317</v>
      </c>
      <c r="S6" s="71" t="s">
        <v>317</v>
      </c>
      <c r="T6" s="71" t="s">
        <v>340</v>
      </c>
      <c r="U6" s="71" t="s">
        <v>317</v>
      </c>
      <c r="V6" s="71" t="s">
        <v>340</v>
      </c>
      <c r="W6" s="71" t="s">
        <v>340</v>
      </c>
      <c r="X6" s="71" t="s">
        <v>317</v>
      </c>
      <c r="Y6" s="71" t="s">
        <v>317</v>
      </c>
      <c r="Z6" s="71" t="s">
        <v>317</v>
      </c>
      <c r="AA6" s="71" t="s">
        <v>317</v>
      </c>
      <c r="AB6" s="71" t="s">
        <v>340</v>
      </c>
      <c r="AC6" s="71" t="s">
        <v>340</v>
      </c>
      <c r="AD6" s="71" t="s">
        <v>317</v>
      </c>
      <c r="AE6" s="71" t="s">
        <v>317</v>
      </c>
      <c r="AF6" s="71" t="s">
        <v>317</v>
      </c>
      <c r="AG6" s="71" t="s">
        <v>340</v>
      </c>
      <c r="AH6" s="71" t="s">
        <v>340</v>
      </c>
      <c r="AI6" s="71" t="s">
        <v>317</v>
      </c>
      <c r="AJ6" s="71" t="s">
        <v>317</v>
      </c>
      <c r="AK6" s="71" t="s">
        <v>340</v>
      </c>
    </row>
    <row r="7" spans="1:37" ht="14.45" x14ac:dyDescent="0.3">
      <c r="A7" s="67" t="s">
        <v>292</v>
      </c>
      <c r="B7" s="65" t="s">
        <v>318</v>
      </c>
      <c r="D7" s="68" t="s">
        <v>358</v>
      </c>
      <c r="E7" s="67">
        <v>4</v>
      </c>
      <c r="F7" s="71" t="s">
        <v>317</v>
      </c>
      <c r="G7" s="71" t="s">
        <v>317</v>
      </c>
      <c r="H7" s="71" t="s">
        <v>340</v>
      </c>
      <c r="I7" s="71" t="s">
        <v>317</v>
      </c>
      <c r="J7" s="71" t="s">
        <v>317</v>
      </c>
      <c r="K7" s="71" t="s">
        <v>340</v>
      </c>
      <c r="L7" s="71" t="s">
        <v>340</v>
      </c>
      <c r="M7" s="71" t="s">
        <v>317</v>
      </c>
      <c r="N7" s="71" t="s">
        <v>317</v>
      </c>
      <c r="O7" s="71" t="s">
        <v>317</v>
      </c>
      <c r="P7" s="71" t="s">
        <v>317</v>
      </c>
      <c r="Q7" s="71" t="s">
        <v>317</v>
      </c>
      <c r="R7" s="71" t="s">
        <v>317</v>
      </c>
      <c r="S7" s="71" t="s">
        <v>317</v>
      </c>
      <c r="T7" s="71" t="s">
        <v>340</v>
      </c>
      <c r="U7" s="71" t="s">
        <v>340</v>
      </c>
      <c r="V7" s="71" t="s">
        <v>340</v>
      </c>
      <c r="W7" s="71" t="s">
        <v>340</v>
      </c>
      <c r="X7" s="71" t="s">
        <v>317</v>
      </c>
      <c r="Y7" s="71" t="s">
        <v>317</v>
      </c>
      <c r="Z7" s="71" t="s">
        <v>317</v>
      </c>
      <c r="AA7" s="71" t="s">
        <v>317</v>
      </c>
      <c r="AB7" s="71" t="s">
        <v>317</v>
      </c>
      <c r="AC7" s="71" t="s">
        <v>317</v>
      </c>
      <c r="AD7" s="71" t="s">
        <v>317</v>
      </c>
      <c r="AE7" s="71" t="s">
        <v>317</v>
      </c>
      <c r="AF7" s="71" t="s">
        <v>340</v>
      </c>
      <c r="AG7" s="71" t="s">
        <v>317</v>
      </c>
      <c r="AH7" s="71" t="s">
        <v>340</v>
      </c>
      <c r="AI7" s="71" t="s">
        <v>317</v>
      </c>
      <c r="AJ7" s="71" t="s">
        <v>317</v>
      </c>
      <c r="AK7" s="71" t="s">
        <v>317</v>
      </c>
    </row>
    <row r="8" spans="1:37" ht="14.45" x14ac:dyDescent="0.3">
      <c r="A8" s="67" t="s">
        <v>293</v>
      </c>
      <c r="B8" s="65" t="s">
        <v>320</v>
      </c>
      <c r="D8" s="68" t="s">
        <v>349</v>
      </c>
      <c r="E8" s="67">
        <v>5</v>
      </c>
      <c r="F8" s="71" t="s">
        <v>317</v>
      </c>
      <c r="G8" s="71" t="s">
        <v>317</v>
      </c>
      <c r="H8" s="71" t="s">
        <v>317</v>
      </c>
      <c r="I8" s="71" t="s">
        <v>317</v>
      </c>
      <c r="J8" s="71" t="s">
        <v>317</v>
      </c>
      <c r="K8" s="71" t="s">
        <v>317</v>
      </c>
      <c r="L8" s="71" t="s">
        <v>317</v>
      </c>
      <c r="M8" s="71" t="s">
        <v>317</v>
      </c>
      <c r="N8" s="71" t="s">
        <v>317</v>
      </c>
      <c r="O8" s="71" t="s">
        <v>317</v>
      </c>
      <c r="P8" s="71" t="s">
        <v>317</v>
      </c>
      <c r="Q8" s="71" t="s">
        <v>317</v>
      </c>
      <c r="R8" s="71" t="s">
        <v>317</v>
      </c>
      <c r="S8" s="71" t="s">
        <v>317</v>
      </c>
      <c r="T8" s="71" t="s">
        <v>317</v>
      </c>
      <c r="U8" s="71" t="s">
        <v>317</v>
      </c>
      <c r="V8" s="71" t="s">
        <v>317</v>
      </c>
      <c r="W8" s="71" t="s">
        <v>317</v>
      </c>
      <c r="X8" s="71" t="s">
        <v>317</v>
      </c>
      <c r="Y8" s="71" t="s">
        <v>317</v>
      </c>
      <c r="Z8" s="71" t="s">
        <v>317</v>
      </c>
      <c r="AA8" s="71" t="s">
        <v>317</v>
      </c>
      <c r="AB8" s="71" t="s">
        <v>317</v>
      </c>
      <c r="AC8" s="71" t="s">
        <v>317</v>
      </c>
      <c r="AD8" s="71" t="s">
        <v>317</v>
      </c>
      <c r="AE8" s="71" t="s">
        <v>317</v>
      </c>
      <c r="AF8" s="71" t="s">
        <v>317</v>
      </c>
      <c r="AG8" s="71" t="s">
        <v>317</v>
      </c>
      <c r="AH8" s="71" t="s">
        <v>317</v>
      </c>
      <c r="AI8" s="71" t="s">
        <v>317</v>
      </c>
      <c r="AJ8" s="71" t="s">
        <v>317</v>
      </c>
      <c r="AK8" s="71" t="s">
        <v>317</v>
      </c>
    </row>
    <row r="9" spans="1:37" ht="14.45" x14ac:dyDescent="0.3">
      <c r="A9" s="67" t="s">
        <v>294</v>
      </c>
      <c r="B9" s="65" t="s">
        <v>321</v>
      </c>
      <c r="D9" s="69" t="s">
        <v>357</v>
      </c>
      <c r="E9" s="67">
        <v>6</v>
      </c>
      <c r="F9" s="71" t="s">
        <v>317</v>
      </c>
      <c r="G9" s="71" t="s">
        <v>317</v>
      </c>
      <c r="H9" s="71" t="s">
        <v>317</v>
      </c>
      <c r="I9" s="71" t="s">
        <v>317</v>
      </c>
      <c r="J9" s="71" t="s">
        <v>317</v>
      </c>
      <c r="K9" s="71" t="s">
        <v>317</v>
      </c>
      <c r="L9" s="71" t="s">
        <v>317</v>
      </c>
      <c r="M9" s="71" t="s">
        <v>317</v>
      </c>
      <c r="N9" s="71" t="s">
        <v>317</v>
      </c>
      <c r="O9" s="71" t="s">
        <v>317</v>
      </c>
      <c r="P9" s="71" t="s">
        <v>317</v>
      </c>
      <c r="Q9" s="71" t="s">
        <v>317</v>
      </c>
      <c r="R9" s="71" t="s">
        <v>317</v>
      </c>
      <c r="S9" s="71" t="s">
        <v>317</v>
      </c>
      <c r="T9" s="71" t="s">
        <v>317</v>
      </c>
      <c r="U9" s="71" t="s">
        <v>317</v>
      </c>
      <c r="V9" s="71" t="s">
        <v>317</v>
      </c>
      <c r="W9" s="71" t="s">
        <v>317</v>
      </c>
      <c r="X9" s="71" t="s">
        <v>317</v>
      </c>
      <c r="Y9" s="71" t="s">
        <v>317</v>
      </c>
      <c r="Z9" s="71" t="s">
        <v>317</v>
      </c>
      <c r="AA9" s="71" t="s">
        <v>317</v>
      </c>
      <c r="AB9" s="71" t="s">
        <v>317</v>
      </c>
      <c r="AC9" s="71" t="s">
        <v>317</v>
      </c>
      <c r="AD9" s="71" t="s">
        <v>317</v>
      </c>
      <c r="AE9" s="71" t="s">
        <v>317</v>
      </c>
      <c r="AF9" s="71" t="s">
        <v>317</v>
      </c>
      <c r="AG9" s="71" t="s">
        <v>317</v>
      </c>
      <c r="AH9" s="71" t="s">
        <v>317</v>
      </c>
      <c r="AI9" s="71" t="s">
        <v>317</v>
      </c>
      <c r="AJ9" s="71" t="s">
        <v>317</v>
      </c>
      <c r="AK9" s="71" t="s">
        <v>317</v>
      </c>
    </row>
    <row r="10" spans="1:37" ht="14.45" x14ac:dyDescent="0.3">
      <c r="A10" s="67" t="s">
        <v>295</v>
      </c>
      <c r="B10" s="65" t="s">
        <v>320</v>
      </c>
      <c r="D10" s="69" t="s">
        <v>359</v>
      </c>
      <c r="E10" s="67">
        <v>7</v>
      </c>
      <c r="F10" s="71" t="s">
        <v>317</v>
      </c>
      <c r="G10" s="71" t="s">
        <v>317</v>
      </c>
      <c r="H10" s="71" t="s">
        <v>317</v>
      </c>
      <c r="I10" s="71" t="s">
        <v>317</v>
      </c>
      <c r="J10" s="71" t="s">
        <v>317</v>
      </c>
      <c r="K10" s="71" t="s">
        <v>317</v>
      </c>
      <c r="L10" s="71" t="s">
        <v>317</v>
      </c>
      <c r="M10" s="71" t="s">
        <v>317</v>
      </c>
      <c r="N10" s="71" t="s">
        <v>317</v>
      </c>
      <c r="O10" s="71" t="s">
        <v>317</v>
      </c>
      <c r="P10" s="71" t="s">
        <v>317</v>
      </c>
      <c r="Q10" s="71" t="s">
        <v>317</v>
      </c>
      <c r="R10" s="71" t="s">
        <v>317</v>
      </c>
      <c r="S10" s="71" t="s">
        <v>317</v>
      </c>
      <c r="T10" s="71" t="s">
        <v>317</v>
      </c>
      <c r="U10" s="71" t="s">
        <v>317</v>
      </c>
      <c r="V10" s="71" t="s">
        <v>317</v>
      </c>
      <c r="W10" s="71" t="s">
        <v>317</v>
      </c>
      <c r="X10" s="71" t="s">
        <v>317</v>
      </c>
      <c r="Y10" s="71" t="s">
        <v>317</v>
      </c>
      <c r="Z10" s="71" t="s">
        <v>317</v>
      </c>
      <c r="AA10" s="71" t="s">
        <v>317</v>
      </c>
      <c r="AB10" s="71" t="s">
        <v>317</v>
      </c>
      <c r="AC10" s="71" t="s">
        <v>317</v>
      </c>
      <c r="AD10" s="71" t="s">
        <v>317</v>
      </c>
      <c r="AE10" s="71" t="s">
        <v>317</v>
      </c>
      <c r="AF10" s="71" t="s">
        <v>317</v>
      </c>
      <c r="AG10" s="71" t="s">
        <v>317</v>
      </c>
      <c r="AH10" s="71" t="s">
        <v>317</v>
      </c>
      <c r="AI10" s="71" t="s">
        <v>317</v>
      </c>
      <c r="AJ10" s="71" t="s">
        <v>317</v>
      </c>
      <c r="AK10" s="71" t="s">
        <v>317</v>
      </c>
    </row>
    <row r="11" spans="1:37" ht="14.45" x14ac:dyDescent="0.3">
      <c r="A11" s="67" t="s">
        <v>296</v>
      </c>
      <c r="B11" s="65" t="s">
        <v>320</v>
      </c>
      <c r="D11" s="68" t="s">
        <v>356</v>
      </c>
      <c r="E11" s="67">
        <v>8</v>
      </c>
      <c r="F11" s="71" t="s">
        <v>317</v>
      </c>
      <c r="G11" s="71" t="s">
        <v>317</v>
      </c>
      <c r="H11" s="71" t="s">
        <v>317</v>
      </c>
      <c r="I11" s="71" t="s">
        <v>317</v>
      </c>
      <c r="J11" s="71" t="s">
        <v>317</v>
      </c>
      <c r="K11" s="71" t="s">
        <v>317</v>
      </c>
      <c r="L11" s="71" t="s">
        <v>317</v>
      </c>
      <c r="M11" s="71" t="s">
        <v>317</v>
      </c>
      <c r="N11" s="71" t="s">
        <v>317</v>
      </c>
      <c r="O11" s="71" t="s">
        <v>317</v>
      </c>
      <c r="P11" s="71" t="s">
        <v>317</v>
      </c>
      <c r="Q11" s="71" t="s">
        <v>317</v>
      </c>
      <c r="R11" s="71" t="s">
        <v>317</v>
      </c>
      <c r="S11" s="71" t="s">
        <v>317</v>
      </c>
      <c r="T11" s="71" t="s">
        <v>317</v>
      </c>
      <c r="U11" s="71" t="s">
        <v>317</v>
      </c>
      <c r="V11" s="71" t="s">
        <v>317</v>
      </c>
      <c r="W11" s="71" t="s">
        <v>317</v>
      </c>
      <c r="X11" s="71" t="s">
        <v>317</v>
      </c>
      <c r="Y11" s="71" t="s">
        <v>317</v>
      </c>
      <c r="Z11" s="71" t="s">
        <v>317</v>
      </c>
      <c r="AA11" s="71" t="s">
        <v>317</v>
      </c>
      <c r="AB11" s="71" t="s">
        <v>317</v>
      </c>
      <c r="AC11" s="71" t="s">
        <v>317</v>
      </c>
      <c r="AD11" s="71" t="s">
        <v>317</v>
      </c>
      <c r="AE11" s="71" t="s">
        <v>317</v>
      </c>
      <c r="AF11" s="71" t="s">
        <v>317</v>
      </c>
      <c r="AG11" s="71" t="s">
        <v>317</v>
      </c>
      <c r="AH11" s="71" t="s">
        <v>317</v>
      </c>
      <c r="AI11" s="71" t="s">
        <v>317</v>
      </c>
      <c r="AJ11" s="71" t="s">
        <v>317</v>
      </c>
      <c r="AK11" s="71" t="s">
        <v>317</v>
      </c>
    </row>
    <row r="12" spans="1:37" ht="14.45" x14ac:dyDescent="0.3">
      <c r="A12" s="67" t="s">
        <v>297</v>
      </c>
      <c r="B12" s="65" t="s">
        <v>319</v>
      </c>
      <c r="D12" s="68" t="s">
        <v>328</v>
      </c>
      <c r="E12" s="67">
        <v>9</v>
      </c>
      <c r="F12" s="71" t="s">
        <v>317</v>
      </c>
      <c r="G12" s="71" t="s">
        <v>317</v>
      </c>
      <c r="H12" s="71" t="s">
        <v>317</v>
      </c>
      <c r="I12" s="71" t="s">
        <v>317</v>
      </c>
      <c r="J12" s="71" t="s">
        <v>317</v>
      </c>
      <c r="K12" s="71" t="s">
        <v>317</v>
      </c>
      <c r="L12" s="71" t="s">
        <v>317</v>
      </c>
      <c r="M12" s="71" t="s">
        <v>317</v>
      </c>
      <c r="N12" s="71" t="s">
        <v>317</v>
      </c>
      <c r="O12" s="71" t="s">
        <v>317</v>
      </c>
      <c r="P12" s="71" t="s">
        <v>317</v>
      </c>
      <c r="Q12" s="71" t="s">
        <v>317</v>
      </c>
      <c r="R12" s="71" t="s">
        <v>317</v>
      </c>
      <c r="S12" s="71" t="s">
        <v>317</v>
      </c>
      <c r="T12" s="71" t="s">
        <v>317</v>
      </c>
      <c r="U12" s="71" t="s">
        <v>317</v>
      </c>
      <c r="V12" s="71" t="s">
        <v>317</v>
      </c>
      <c r="W12" s="71" t="s">
        <v>317</v>
      </c>
      <c r="X12" s="71" t="s">
        <v>317</v>
      </c>
      <c r="Y12" s="71" t="s">
        <v>317</v>
      </c>
      <c r="Z12" s="71" t="s">
        <v>317</v>
      </c>
      <c r="AA12" s="71" t="s">
        <v>317</v>
      </c>
      <c r="AB12" s="71" t="s">
        <v>317</v>
      </c>
      <c r="AC12" s="71" t="s">
        <v>317</v>
      </c>
      <c r="AD12" s="71" t="s">
        <v>317</v>
      </c>
      <c r="AE12" s="71" t="s">
        <v>317</v>
      </c>
      <c r="AF12" s="71" t="s">
        <v>317</v>
      </c>
      <c r="AG12" s="71" t="s">
        <v>317</v>
      </c>
      <c r="AH12" s="71" t="s">
        <v>317</v>
      </c>
      <c r="AI12" s="71" t="s">
        <v>317</v>
      </c>
      <c r="AJ12" s="71" t="s">
        <v>317</v>
      </c>
      <c r="AK12" s="71" t="s">
        <v>317</v>
      </c>
    </row>
    <row r="13" spans="1:37" ht="14.45" x14ac:dyDescent="0.3">
      <c r="A13" s="67" t="s">
        <v>298</v>
      </c>
      <c r="B13" s="65" t="s">
        <v>319</v>
      </c>
      <c r="D13" s="68" t="s">
        <v>329</v>
      </c>
      <c r="E13" s="67">
        <v>10</v>
      </c>
      <c r="F13" s="71" t="s">
        <v>317</v>
      </c>
      <c r="G13" s="71" t="s">
        <v>317</v>
      </c>
      <c r="H13" s="71" t="s">
        <v>317</v>
      </c>
      <c r="I13" s="71" t="s">
        <v>317</v>
      </c>
      <c r="J13" s="71" t="s">
        <v>317</v>
      </c>
      <c r="K13" s="71" t="s">
        <v>317</v>
      </c>
      <c r="L13" s="71" t="s">
        <v>317</v>
      </c>
      <c r="M13" s="71" t="s">
        <v>317</v>
      </c>
      <c r="N13" s="71" t="s">
        <v>317</v>
      </c>
      <c r="O13" s="71" t="s">
        <v>317</v>
      </c>
      <c r="P13" s="71" t="s">
        <v>317</v>
      </c>
      <c r="Q13" s="71" t="s">
        <v>317</v>
      </c>
      <c r="R13" s="71" t="s">
        <v>317</v>
      </c>
      <c r="S13" s="71" t="s">
        <v>317</v>
      </c>
      <c r="T13" s="71" t="s">
        <v>340</v>
      </c>
      <c r="U13" s="71" t="s">
        <v>340</v>
      </c>
      <c r="V13" s="71" t="s">
        <v>340</v>
      </c>
      <c r="W13" s="71" t="s">
        <v>317</v>
      </c>
      <c r="X13" s="71" t="s">
        <v>317</v>
      </c>
      <c r="Y13" s="71" t="s">
        <v>317</v>
      </c>
      <c r="Z13" s="71" t="s">
        <v>317</v>
      </c>
      <c r="AA13" s="71" t="s">
        <v>317</v>
      </c>
      <c r="AB13" s="71" t="s">
        <v>317</v>
      </c>
      <c r="AC13" s="71" t="s">
        <v>317</v>
      </c>
      <c r="AD13" s="71" t="s">
        <v>317</v>
      </c>
      <c r="AE13" s="71" t="s">
        <v>317</v>
      </c>
      <c r="AF13" s="71" t="s">
        <v>317</v>
      </c>
      <c r="AG13" s="71" t="s">
        <v>317</v>
      </c>
      <c r="AH13" s="71" t="s">
        <v>340</v>
      </c>
      <c r="AI13" s="71" t="s">
        <v>317</v>
      </c>
      <c r="AJ13" s="71" t="s">
        <v>317</v>
      </c>
      <c r="AK13" s="71" t="s">
        <v>317</v>
      </c>
    </row>
    <row r="14" spans="1:37" ht="14.45" x14ac:dyDescent="0.3">
      <c r="A14" s="67" t="s">
        <v>299</v>
      </c>
      <c r="B14" s="65" t="s">
        <v>321</v>
      </c>
      <c r="D14" s="68" t="s">
        <v>350</v>
      </c>
      <c r="E14" s="67">
        <v>11</v>
      </c>
      <c r="F14" s="71" t="s">
        <v>317</v>
      </c>
      <c r="G14" s="71" t="s">
        <v>317</v>
      </c>
      <c r="H14" s="71" t="s">
        <v>317</v>
      </c>
      <c r="I14" s="71" t="s">
        <v>317</v>
      </c>
      <c r="J14" s="71" t="s">
        <v>317</v>
      </c>
      <c r="K14" s="71" t="s">
        <v>317</v>
      </c>
      <c r="L14" s="71" t="s">
        <v>317</v>
      </c>
      <c r="M14" s="71" t="s">
        <v>317</v>
      </c>
      <c r="N14" s="71" t="s">
        <v>317</v>
      </c>
      <c r="O14" s="71" t="s">
        <v>317</v>
      </c>
      <c r="P14" s="71" t="s">
        <v>317</v>
      </c>
      <c r="Q14" s="71" t="s">
        <v>317</v>
      </c>
      <c r="R14" s="71" t="s">
        <v>317</v>
      </c>
      <c r="S14" s="71" t="s">
        <v>317</v>
      </c>
      <c r="T14" s="71" t="s">
        <v>317</v>
      </c>
      <c r="U14" s="71" t="s">
        <v>317</v>
      </c>
      <c r="V14" s="71" t="s">
        <v>317</v>
      </c>
      <c r="W14" s="71" t="s">
        <v>317</v>
      </c>
      <c r="X14" s="71" t="s">
        <v>317</v>
      </c>
      <c r="Y14" s="71" t="s">
        <v>317</v>
      </c>
      <c r="Z14" s="71" t="s">
        <v>317</v>
      </c>
      <c r="AA14" s="71" t="s">
        <v>317</v>
      </c>
      <c r="AB14" s="71" t="s">
        <v>317</v>
      </c>
      <c r="AC14" s="71" t="s">
        <v>317</v>
      </c>
      <c r="AD14" s="71" t="s">
        <v>317</v>
      </c>
      <c r="AE14" s="71" t="s">
        <v>317</v>
      </c>
      <c r="AF14" s="71" t="s">
        <v>317</v>
      </c>
      <c r="AG14" s="71" t="s">
        <v>317</v>
      </c>
      <c r="AH14" s="71" t="s">
        <v>317</v>
      </c>
      <c r="AI14" s="71" t="s">
        <v>317</v>
      </c>
      <c r="AJ14" s="71" t="s">
        <v>317</v>
      </c>
      <c r="AK14" s="71" t="s">
        <v>317</v>
      </c>
    </row>
    <row r="15" spans="1:37" ht="14.45" x14ac:dyDescent="0.3">
      <c r="A15" s="67" t="s">
        <v>300</v>
      </c>
      <c r="B15" s="65" t="s">
        <v>319</v>
      </c>
      <c r="D15" s="68" t="s">
        <v>330</v>
      </c>
      <c r="E15" s="67">
        <v>12</v>
      </c>
      <c r="F15" s="71" t="s">
        <v>317</v>
      </c>
      <c r="G15" s="71" t="s">
        <v>317</v>
      </c>
      <c r="H15" s="71" t="s">
        <v>317</v>
      </c>
      <c r="I15" s="71" t="s">
        <v>317</v>
      </c>
      <c r="J15" s="71" t="s">
        <v>317</v>
      </c>
      <c r="K15" s="71" t="s">
        <v>317</v>
      </c>
      <c r="L15" s="71" t="s">
        <v>340</v>
      </c>
      <c r="M15" s="71" t="s">
        <v>317</v>
      </c>
      <c r="N15" s="71" t="s">
        <v>317</v>
      </c>
      <c r="O15" s="71" t="s">
        <v>317</v>
      </c>
      <c r="P15" s="71" t="s">
        <v>317</v>
      </c>
      <c r="Q15" s="71" t="s">
        <v>317</v>
      </c>
      <c r="R15" s="71" t="s">
        <v>317</v>
      </c>
      <c r="S15" s="71" t="s">
        <v>317</v>
      </c>
      <c r="T15" s="71" t="s">
        <v>317</v>
      </c>
      <c r="U15" s="71" t="s">
        <v>340</v>
      </c>
      <c r="V15" s="71" t="s">
        <v>340</v>
      </c>
      <c r="W15" s="71" t="s">
        <v>317</v>
      </c>
      <c r="X15" s="71" t="s">
        <v>317</v>
      </c>
      <c r="Y15" s="71" t="s">
        <v>317</v>
      </c>
      <c r="Z15" s="71" t="s">
        <v>317</v>
      </c>
      <c r="AA15" s="71" t="s">
        <v>317</v>
      </c>
      <c r="AB15" s="71" t="s">
        <v>317</v>
      </c>
      <c r="AC15" s="71" t="s">
        <v>317</v>
      </c>
      <c r="AD15" s="71" t="s">
        <v>317</v>
      </c>
      <c r="AE15" s="71" t="s">
        <v>317</v>
      </c>
      <c r="AF15" s="71" t="s">
        <v>340</v>
      </c>
      <c r="AG15" s="71" t="s">
        <v>340</v>
      </c>
      <c r="AH15" s="71" t="s">
        <v>340</v>
      </c>
      <c r="AI15" s="71" t="s">
        <v>317</v>
      </c>
      <c r="AJ15" s="71" t="s">
        <v>340</v>
      </c>
      <c r="AK15" s="71" t="s">
        <v>340</v>
      </c>
    </row>
    <row r="16" spans="1:37" ht="14.45" x14ac:dyDescent="0.3">
      <c r="A16" s="67" t="s">
        <v>301</v>
      </c>
      <c r="B16" s="65" t="s">
        <v>319</v>
      </c>
      <c r="D16" s="70" t="s">
        <v>331</v>
      </c>
      <c r="E16" s="67">
        <v>13</v>
      </c>
      <c r="F16" s="71" t="s">
        <v>317</v>
      </c>
      <c r="G16" s="71" t="s">
        <v>317</v>
      </c>
      <c r="H16" s="71" t="s">
        <v>317</v>
      </c>
      <c r="I16" s="71" t="s">
        <v>317</v>
      </c>
      <c r="J16" s="71" t="s">
        <v>317</v>
      </c>
      <c r="K16" s="71" t="s">
        <v>317</v>
      </c>
      <c r="L16" s="71" t="s">
        <v>340</v>
      </c>
      <c r="M16" s="71" t="s">
        <v>317</v>
      </c>
      <c r="N16" s="71" t="s">
        <v>317</v>
      </c>
      <c r="O16" s="71" t="s">
        <v>317</v>
      </c>
      <c r="P16" s="71" t="s">
        <v>317</v>
      </c>
      <c r="Q16" s="71" t="s">
        <v>317</v>
      </c>
      <c r="R16" s="71" t="s">
        <v>317</v>
      </c>
      <c r="S16" s="71" t="s">
        <v>317</v>
      </c>
      <c r="T16" s="71" t="s">
        <v>340</v>
      </c>
      <c r="U16" s="71" t="s">
        <v>340</v>
      </c>
      <c r="V16" s="71" t="s">
        <v>340</v>
      </c>
      <c r="W16" s="71" t="s">
        <v>340</v>
      </c>
      <c r="X16" s="71" t="s">
        <v>317</v>
      </c>
      <c r="Y16" s="71" t="s">
        <v>317</v>
      </c>
      <c r="Z16" s="71" t="s">
        <v>317</v>
      </c>
      <c r="AA16" s="71" t="s">
        <v>317</v>
      </c>
      <c r="AB16" s="71" t="s">
        <v>317</v>
      </c>
      <c r="AC16" s="71" t="s">
        <v>317</v>
      </c>
      <c r="AD16" s="71" t="s">
        <v>317</v>
      </c>
      <c r="AE16" s="71" t="s">
        <v>317</v>
      </c>
      <c r="AF16" s="71" t="s">
        <v>340</v>
      </c>
      <c r="AG16" s="71" t="s">
        <v>340</v>
      </c>
      <c r="AH16" s="71" t="s">
        <v>340</v>
      </c>
      <c r="AI16" s="71" t="s">
        <v>317</v>
      </c>
      <c r="AJ16" s="71" t="s">
        <v>340</v>
      </c>
      <c r="AK16" s="71" t="s">
        <v>317</v>
      </c>
    </row>
    <row r="17" spans="1:37" ht="14.45" x14ac:dyDescent="0.3">
      <c r="A17" s="67" t="s">
        <v>302</v>
      </c>
      <c r="B17" s="65" t="s">
        <v>319</v>
      </c>
      <c r="D17" s="69" t="s">
        <v>351</v>
      </c>
      <c r="E17" s="67">
        <v>14</v>
      </c>
      <c r="F17" s="71" t="s">
        <v>317</v>
      </c>
      <c r="G17" s="71" t="s">
        <v>317</v>
      </c>
      <c r="H17" s="71" t="s">
        <v>317</v>
      </c>
      <c r="I17" s="71" t="s">
        <v>317</v>
      </c>
      <c r="J17" s="71" t="s">
        <v>317</v>
      </c>
      <c r="K17" s="71" t="s">
        <v>317</v>
      </c>
      <c r="L17" s="71" t="s">
        <v>340</v>
      </c>
      <c r="M17" s="71" t="s">
        <v>340</v>
      </c>
      <c r="N17" s="71" t="s">
        <v>317</v>
      </c>
      <c r="O17" s="71" t="s">
        <v>317</v>
      </c>
      <c r="P17" s="71" t="s">
        <v>317</v>
      </c>
      <c r="Q17" s="71" t="s">
        <v>317</v>
      </c>
      <c r="R17" s="71" t="s">
        <v>317</v>
      </c>
      <c r="S17" s="71" t="s">
        <v>317</v>
      </c>
      <c r="T17" s="71" t="s">
        <v>340</v>
      </c>
      <c r="U17" s="71" t="s">
        <v>340</v>
      </c>
      <c r="V17" s="71" t="s">
        <v>340</v>
      </c>
      <c r="W17" s="71" t="s">
        <v>317</v>
      </c>
      <c r="X17" s="71" t="s">
        <v>317</v>
      </c>
      <c r="Y17" s="71" t="s">
        <v>317</v>
      </c>
      <c r="Z17" s="71" t="s">
        <v>317</v>
      </c>
      <c r="AA17" s="71" t="s">
        <v>317</v>
      </c>
      <c r="AB17" s="71" t="s">
        <v>317</v>
      </c>
      <c r="AC17" s="71" t="s">
        <v>317</v>
      </c>
      <c r="AD17" s="71" t="s">
        <v>317</v>
      </c>
      <c r="AE17" s="71" t="s">
        <v>317</v>
      </c>
      <c r="AF17" s="71" t="s">
        <v>340</v>
      </c>
      <c r="AG17" s="71" t="s">
        <v>340</v>
      </c>
      <c r="AH17" s="71" t="s">
        <v>340</v>
      </c>
      <c r="AI17" s="71" t="s">
        <v>317</v>
      </c>
      <c r="AJ17" s="71" t="s">
        <v>317</v>
      </c>
      <c r="AK17" s="71" t="s">
        <v>340</v>
      </c>
    </row>
    <row r="18" spans="1:37" ht="14.45" x14ac:dyDescent="0.3">
      <c r="A18" s="67" t="s">
        <v>303</v>
      </c>
      <c r="B18" s="65" t="s">
        <v>320</v>
      </c>
      <c r="D18" s="68" t="s">
        <v>332</v>
      </c>
      <c r="E18" s="67">
        <v>15</v>
      </c>
      <c r="F18" s="71" t="s">
        <v>317</v>
      </c>
      <c r="G18" s="71" t="s">
        <v>317</v>
      </c>
      <c r="H18" s="71" t="s">
        <v>317</v>
      </c>
      <c r="I18" s="71" t="s">
        <v>317</v>
      </c>
      <c r="J18" s="71" t="s">
        <v>317</v>
      </c>
      <c r="K18" s="71" t="s">
        <v>317</v>
      </c>
      <c r="L18" s="71" t="s">
        <v>340</v>
      </c>
      <c r="M18" s="71" t="s">
        <v>317</v>
      </c>
      <c r="N18" s="71" t="s">
        <v>317</v>
      </c>
      <c r="O18" s="71" t="s">
        <v>317</v>
      </c>
      <c r="P18" s="71" t="s">
        <v>317</v>
      </c>
      <c r="Q18" s="71" t="s">
        <v>317</v>
      </c>
      <c r="R18" s="71" t="s">
        <v>317</v>
      </c>
      <c r="S18" s="71" t="s">
        <v>317</v>
      </c>
      <c r="T18" s="71" t="s">
        <v>317</v>
      </c>
      <c r="U18" s="71" t="s">
        <v>317</v>
      </c>
      <c r="V18" s="71" t="s">
        <v>317</v>
      </c>
      <c r="W18" s="71" t="s">
        <v>317</v>
      </c>
      <c r="X18" s="71" t="s">
        <v>317</v>
      </c>
      <c r="Y18" s="71" t="s">
        <v>317</v>
      </c>
      <c r="Z18" s="71" t="s">
        <v>317</v>
      </c>
      <c r="AA18" s="71" t="s">
        <v>317</v>
      </c>
      <c r="AB18" s="71" t="s">
        <v>317</v>
      </c>
      <c r="AC18" s="71" t="s">
        <v>317</v>
      </c>
      <c r="AD18" s="71" t="s">
        <v>317</v>
      </c>
      <c r="AE18" s="71" t="s">
        <v>317</v>
      </c>
      <c r="AF18" s="71" t="s">
        <v>317</v>
      </c>
      <c r="AG18" s="71" t="s">
        <v>317</v>
      </c>
      <c r="AH18" s="71" t="s">
        <v>317</v>
      </c>
      <c r="AI18" s="71" t="s">
        <v>317</v>
      </c>
      <c r="AJ18" s="71" t="s">
        <v>317</v>
      </c>
      <c r="AK18" s="71" t="s">
        <v>317</v>
      </c>
    </row>
    <row r="19" spans="1:37" ht="14.45" x14ac:dyDescent="0.3">
      <c r="A19" s="67" t="s">
        <v>304</v>
      </c>
      <c r="B19" s="65" t="s">
        <v>320</v>
      </c>
      <c r="D19" s="69" t="s">
        <v>352</v>
      </c>
      <c r="E19" s="67">
        <v>16</v>
      </c>
      <c r="F19" s="71" t="s">
        <v>317</v>
      </c>
      <c r="G19" s="71" t="s">
        <v>317</v>
      </c>
      <c r="H19" s="71" t="s">
        <v>317</v>
      </c>
      <c r="I19" s="71" t="s">
        <v>317</v>
      </c>
      <c r="J19" s="71" t="s">
        <v>317</v>
      </c>
      <c r="K19" s="71" t="s">
        <v>317</v>
      </c>
      <c r="L19" s="71" t="s">
        <v>317</v>
      </c>
      <c r="M19" s="71" t="s">
        <v>317</v>
      </c>
      <c r="N19" s="71" t="s">
        <v>317</v>
      </c>
      <c r="O19" s="71" t="s">
        <v>317</v>
      </c>
      <c r="P19" s="71" t="s">
        <v>317</v>
      </c>
      <c r="Q19" s="71" t="s">
        <v>317</v>
      </c>
      <c r="R19" s="71" t="s">
        <v>317</v>
      </c>
      <c r="S19" s="71" t="s">
        <v>317</v>
      </c>
      <c r="T19" s="71" t="s">
        <v>317</v>
      </c>
      <c r="U19" s="71" t="s">
        <v>317</v>
      </c>
      <c r="V19" s="71" t="s">
        <v>317</v>
      </c>
      <c r="W19" s="71" t="s">
        <v>317</v>
      </c>
      <c r="X19" s="71" t="s">
        <v>317</v>
      </c>
      <c r="Y19" s="71" t="s">
        <v>317</v>
      </c>
      <c r="Z19" s="71" t="s">
        <v>317</v>
      </c>
      <c r="AA19" s="71" t="s">
        <v>317</v>
      </c>
      <c r="AB19" s="71" t="s">
        <v>317</v>
      </c>
      <c r="AC19" s="71" t="s">
        <v>317</v>
      </c>
      <c r="AD19" s="71" t="s">
        <v>317</v>
      </c>
      <c r="AE19" s="71" t="s">
        <v>317</v>
      </c>
      <c r="AF19" s="71" t="s">
        <v>317</v>
      </c>
      <c r="AG19" s="71" t="s">
        <v>317</v>
      </c>
      <c r="AH19" s="71" t="s">
        <v>317</v>
      </c>
      <c r="AI19" s="71" t="s">
        <v>317</v>
      </c>
      <c r="AJ19" s="71" t="s">
        <v>317</v>
      </c>
      <c r="AK19" s="71" t="s">
        <v>317</v>
      </c>
    </row>
    <row r="20" spans="1:37" ht="14.45" x14ac:dyDescent="0.3">
      <c r="A20" s="67" t="s">
        <v>305</v>
      </c>
      <c r="B20" s="65" t="s">
        <v>319</v>
      </c>
      <c r="D20" s="68" t="s">
        <v>333</v>
      </c>
      <c r="E20" s="67">
        <v>17</v>
      </c>
      <c r="F20" s="71" t="s">
        <v>317</v>
      </c>
      <c r="G20" s="71" t="s">
        <v>317</v>
      </c>
      <c r="H20" s="71" t="s">
        <v>317</v>
      </c>
      <c r="I20" s="71" t="s">
        <v>317</v>
      </c>
      <c r="J20" s="71" t="s">
        <v>317</v>
      </c>
      <c r="K20" s="71" t="s">
        <v>317</v>
      </c>
      <c r="L20" s="71" t="s">
        <v>340</v>
      </c>
      <c r="M20" s="71" t="s">
        <v>317</v>
      </c>
      <c r="N20" s="71" t="s">
        <v>317</v>
      </c>
      <c r="O20" s="71" t="s">
        <v>317</v>
      </c>
      <c r="P20" s="71" t="s">
        <v>317</v>
      </c>
      <c r="Q20" s="71" t="s">
        <v>317</v>
      </c>
      <c r="R20" s="71" t="s">
        <v>317</v>
      </c>
      <c r="S20" s="71" t="s">
        <v>317</v>
      </c>
      <c r="T20" s="71" t="s">
        <v>340</v>
      </c>
      <c r="U20" s="71" t="s">
        <v>340</v>
      </c>
      <c r="V20" s="71" t="s">
        <v>340</v>
      </c>
      <c r="W20" s="71" t="s">
        <v>317</v>
      </c>
      <c r="X20" s="71" t="s">
        <v>317</v>
      </c>
      <c r="Y20" s="71" t="s">
        <v>317</v>
      </c>
      <c r="Z20" s="71" t="s">
        <v>317</v>
      </c>
      <c r="AA20" s="71" t="s">
        <v>317</v>
      </c>
      <c r="AB20" s="71" t="s">
        <v>317</v>
      </c>
      <c r="AC20" s="71" t="s">
        <v>317</v>
      </c>
      <c r="AD20" s="71" t="s">
        <v>317</v>
      </c>
      <c r="AE20" s="71" t="s">
        <v>317</v>
      </c>
      <c r="AF20" s="71" t="s">
        <v>340</v>
      </c>
      <c r="AG20" s="71" t="s">
        <v>340</v>
      </c>
      <c r="AH20" s="71" t="s">
        <v>317</v>
      </c>
      <c r="AI20" s="71" t="s">
        <v>317</v>
      </c>
      <c r="AJ20" s="71" t="s">
        <v>317</v>
      </c>
      <c r="AK20" s="71" t="s">
        <v>340</v>
      </c>
    </row>
    <row r="21" spans="1:37" ht="14.45" x14ac:dyDescent="0.3">
      <c r="A21" s="67" t="s">
        <v>306</v>
      </c>
      <c r="B21" s="65" t="s">
        <v>320</v>
      </c>
      <c r="D21" s="68" t="s">
        <v>334</v>
      </c>
      <c r="E21" s="67">
        <v>18</v>
      </c>
      <c r="F21" s="71" t="s">
        <v>317</v>
      </c>
      <c r="G21" s="71" t="s">
        <v>317</v>
      </c>
      <c r="H21" s="71" t="s">
        <v>317</v>
      </c>
      <c r="I21" s="71" t="s">
        <v>317</v>
      </c>
      <c r="J21" s="71" t="s">
        <v>317</v>
      </c>
      <c r="K21" s="71" t="s">
        <v>317</v>
      </c>
      <c r="L21" s="71" t="s">
        <v>317</v>
      </c>
      <c r="M21" s="71" t="s">
        <v>317</v>
      </c>
      <c r="N21" s="71" t="s">
        <v>317</v>
      </c>
      <c r="O21" s="71" t="s">
        <v>317</v>
      </c>
      <c r="P21" s="71" t="s">
        <v>317</v>
      </c>
      <c r="Q21" s="71" t="s">
        <v>317</v>
      </c>
      <c r="R21" s="71" t="s">
        <v>317</v>
      </c>
      <c r="S21" s="71" t="s">
        <v>317</v>
      </c>
      <c r="T21" s="71" t="s">
        <v>317</v>
      </c>
      <c r="U21" s="71" t="s">
        <v>317</v>
      </c>
      <c r="V21" s="71" t="s">
        <v>317</v>
      </c>
      <c r="W21" s="71" t="s">
        <v>317</v>
      </c>
      <c r="X21" s="71" t="s">
        <v>317</v>
      </c>
      <c r="Y21" s="71" t="s">
        <v>317</v>
      </c>
      <c r="Z21" s="71" t="s">
        <v>317</v>
      </c>
      <c r="AA21" s="71" t="s">
        <v>317</v>
      </c>
      <c r="AB21" s="71" t="s">
        <v>317</v>
      </c>
      <c r="AC21" s="71" t="s">
        <v>317</v>
      </c>
      <c r="AD21" s="71" t="s">
        <v>317</v>
      </c>
      <c r="AE21" s="71" t="s">
        <v>317</v>
      </c>
      <c r="AF21" s="71" t="s">
        <v>317</v>
      </c>
      <c r="AG21" s="71" t="s">
        <v>317</v>
      </c>
      <c r="AH21" s="71" t="s">
        <v>317</v>
      </c>
      <c r="AI21" s="71" t="s">
        <v>317</v>
      </c>
      <c r="AJ21" s="71" t="s">
        <v>317</v>
      </c>
      <c r="AK21" s="71" t="s">
        <v>317</v>
      </c>
    </row>
    <row r="22" spans="1:37" ht="14.45" x14ac:dyDescent="0.3">
      <c r="A22" s="67" t="s">
        <v>307</v>
      </c>
      <c r="B22" s="65" t="s">
        <v>321</v>
      </c>
      <c r="D22" s="69" t="s">
        <v>335</v>
      </c>
      <c r="E22" s="67">
        <v>19</v>
      </c>
      <c r="F22" s="71" t="s">
        <v>317</v>
      </c>
      <c r="G22" s="71" t="s">
        <v>317</v>
      </c>
      <c r="H22" s="71" t="s">
        <v>317</v>
      </c>
      <c r="I22" s="71" t="s">
        <v>317</v>
      </c>
      <c r="J22" s="71" t="s">
        <v>317</v>
      </c>
      <c r="K22" s="71" t="s">
        <v>317</v>
      </c>
      <c r="L22" s="71" t="s">
        <v>317</v>
      </c>
      <c r="M22" s="71" t="s">
        <v>317</v>
      </c>
      <c r="N22" s="71" t="s">
        <v>317</v>
      </c>
      <c r="O22" s="71" t="s">
        <v>317</v>
      </c>
      <c r="P22" s="71" t="s">
        <v>317</v>
      </c>
      <c r="Q22" s="71" t="s">
        <v>317</v>
      </c>
      <c r="R22" s="71" t="s">
        <v>317</v>
      </c>
      <c r="S22" s="71" t="s">
        <v>317</v>
      </c>
      <c r="T22" s="71" t="s">
        <v>317</v>
      </c>
      <c r="U22" s="71" t="s">
        <v>317</v>
      </c>
      <c r="V22" s="71" t="s">
        <v>317</v>
      </c>
      <c r="W22" s="71" t="s">
        <v>317</v>
      </c>
      <c r="X22" s="71" t="s">
        <v>317</v>
      </c>
      <c r="Y22" s="71" t="s">
        <v>317</v>
      </c>
      <c r="Z22" s="71" t="s">
        <v>317</v>
      </c>
      <c r="AA22" s="71" t="s">
        <v>317</v>
      </c>
      <c r="AB22" s="71" t="s">
        <v>317</v>
      </c>
      <c r="AC22" s="71" t="s">
        <v>317</v>
      </c>
      <c r="AD22" s="71" t="s">
        <v>317</v>
      </c>
      <c r="AE22" s="71" t="s">
        <v>317</v>
      </c>
      <c r="AF22" s="71" t="s">
        <v>317</v>
      </c>
      <c r="AG22" s="71" t="s">
        <v>317</v>
      </c>
      <c r="AH22" s="71" t="s">
        <v>317</v>
      </c>
      <c r="AI22" s="71" t="s">
        <v>317</v>
      </c>
      <c r="AJ22" s="71" t="s">
        <v>317</v>
      </c>
      <c r="AK22" s="71" t="s">
        <v>317</v>
      </c>
    </row>
    <row r="23" spans="1:37" ht="14.45" x14ac:dyDescent="0.3">
      <c r="A23" s="67" t="s">
        <v>308</v>
      </c>
      <c r="B23" s="65" t="s">
        <v>319</v>
      </c>
      <c r="D23" s="68" t="s">
        <v>336</v>
      </c>
      <c r="E23" s="67">
        <v>20</v>
      </c>
      <c r="F23" s="71" t="s">
        <v>317</v>
      </c>
      <c r="G23" s="71" t="s">
        <v>317</v>
      </c>
      <c r="H23" s="71" t="s">
        <v>317</v>
      </c>
      <c r="I23" s="71" t="s">
        <v>317</v>
      </c>
      <c r="J23" s="71" t="s">
        <v>317</v>
      </c>
      <c r="K23" s="71" t="s">
        <v>317</v>
      </c>
      <c r="L23" s="71" t="s">
        <v>317</v>
      </c>
      <c r="M23" s="71" t="s">
        <v>317</v>
      </c>
      <c r="N23" s="71" t="s">
        <v>317</v>
      </c>
      <c r="O23" s="71" t="s">
        <v>317</v>
      </c>
      <c r="P23" s="71" t="s">
        <v>317</v>
      </c>
      <c r="Q23" s="71" t="s">
        <v>317</v>
      </c>
      <c r="R23" s="71" t="s">
        <v>317</v>
      </c>
      <c r="S23" s="71" t="s">
        <v>317</v>
      </c>
      <c r="T23" s="71" t="s">
        <v>317</v>
      </c>
      <c r="U23" s="71" t="s">
        <v>340</v>
      </c>
      <c r="V23" s="71" t="s">
        <v>317</v>
      </c>
      <c r="W23" s="71" t="s">
        <v>317</v>
      </c>
      <c r="X23" s="71" t="s">
        <v>317</v>
      </c>
      <c r="Y23" s="71" t="s">
        <v>317</v>
      </c>
      <c r="Z23" s="71" t="s">
        <v>317</v>
      </c>
      <c r="AA23" s="71" t="s">
        <v>317</v>
      </c>
      <c r="AB23" s="71" t="s">
        <v>317</v>
      </c>
      <c r="AC23" s="71" t="s">
        <v>317</v>
      </c>
      <c r="AD23" s="71" t="s">
        <v>317</v>
      </c>
      <c r="AE23" s="71" t="s">
        <v>317</v>
      </c>
      <c r="AF23" s="71" t="s">
        <v>340</v>
      </c>
      <c r="AG23" s="71" t="s">
        <v>317</v>
      </c>
      <c r="AH23" s="71" t="s">
        <v>317</v>
      </c>
      <c r="AI23" s="71" t="s">
        <v>317</v>
      </c>
      <c r="AJ23" s="71" t="s">
        <v>317</v>
      </c>
      <c r="AK23" s="71" t="s">
        <v>340</v>
      </c>
    </row>
    <row r="24" spans="1:37" ht="14.45" x14ac:dyDescent="0.3">
      <c r="A24" s="67" t="s">
        <v>309</v>
      </c>
      <c r="B24" s="65" t="s">
        <v>319</v>
      </c>
      <c r="D24" s="68" t="s">
        <v>337</v>
      </c>
      <c r="E24" s="67">
        <v>21</v>
      </c>
      <c r="F24" s="71" t="s">
        <v>317</v>
      </c>
      <c r="G24" s="71" t="s">
        <v>317</v>
      </c>
      <c r="H24" s="71" t="s">
        <v>317</v>
      </c>
      <c r="I24" s="71" t="s">
        <v>317</v>
      </c>
      <c r="J24" s="71" t="s">
        <v>317</v>
      </c>
      <c r="K24" s="71" t="s">
        <v>317</v>
      </c>
      <c r="L24" s="71" t="s">
        <v>340</v>
      </c>
      <c r="M24" s="71" t="s">
        <v>317</v>
      </c>
      <c r="N24" s="71" t="s">
        <v>317</v>
      </c>
      <c r="O24" s="71" t="s">
        <v>317</v>
      </c>
      <c r="P24" s="71" t="s">
        <v>317</v>
      </c>
      <c r="Q24" s="71" t="s">
        <v>317</v>
      </c>
      <c r="R24" s="71" t="s">
        <v>317</v>
      </c>
      <c r="S24" s="71" t="s">
        <v>317</v>
      </c>
      <c r="T24" s="71" t="s">
        <v>340</v>
      </c>
      <c r="U24" s="71" t="s">
        <v>340</v>
      </c>
      <c r="V24" s="71" t="s">
        <v>317</v>
      </c>
      <c r="W24" s="71" t="s">
        <v>317</v>
      </c>
      <c r="X24" s="71" t="s">
        <v>317</v>
      </c>
      <c r="Y24" s="71" t="s">
        <v>317</v>
      </c>
      <c r="Z24" s="71" t="s">
        <v>317</v>
      </c>
      <c r="AA24" s="71" t="s">
        <v>317</v>
      </c>
      <c r="AB24" s="71" t="s">
        <v>317</v>
      </c>
      <c r="AC24" s="71" t="s">
        <v>317</v>
      </c>
      <c r="AD24" s="71" t="s">
        <v>317</v>
      </c>
      <c r="AE24" s="71" t="s">
        <v>317</v>
      </c>
      <c r="AF24" s="71" t="s">
        <v>340</v>
      </c>
      <c r="AG24" s="71" t="s">
        <v>317</v>
      </c>
      <c r="AH24" s="71" t="s">
        <v>340</v>
      </c>
      <c r="AI24" s="71" t="s">
        <v>317</v>
      </c>
      <c r="AJ24" s="71" t="s">
        <v>317</v>
      </c>
      <c r="AK24" s="71" t="s">
        <v>340</v>
      </c>
    </row>
    <row r="25" spans="1:37" ht="14.45" x14ac:dyDescent="0.3">
      <c r="A25" s="67" t="s">
        <v>310</v>
      </c>
      <c r="B25" s="65" t="s">
        <v>318</v>
      </c>
      <c r="D25" s="68" t="s">
        <v>355</v>
      </c>
      <c r="E25" s="67">
        <v>22</v>
      </c>
      <c r="F25" s="71" t="s">
        <v>317</v>
      </c>
      <c r="G25" s="71" t="s">
        <v>317</v>
      </c>
      <c r="H25" s="71" t="s">
        <v>317</v>
      </c>
      <c r="I25" s="71" t="s">
        <v>317</v>
      </c>
      <c r="J25" s="71" t="s">
        <v>317</v>
      </c>
      <c r="K25" s="71" t="s">
        <v>340</v>
      </c>
      <c r="L25" s="71" t="s">
        <v>340</v>
      </c>
      <c r="M25" s="71" t="s">
        <v>317</v>
      </c>
      <c r="N25" s="71" t="s">
        <v>317</v>
      </c>
      <c r="O25" s="71" t="s">
        <v>317</v>
      </c>
      <c r="P25" s="71" t="s">
        <v>317</v>
      </c>
      <c r="Q25" s="71" t="s">
        <v>317</v>
      </c>
      <c r="R25" s="71" t="s">
        <v>317</v>
      </c>
      <c r="S25" s="71" t="s">
        <v>317</v>
      </c>
      <c r="T25" s="71" t="s">
        <v>340</v>
      </c>
      <c r="U25" s="71" t="s">
        <v>340</v>
      </c>
      <c r="V25" s="71" t="s">
        <v>317</v>
      </c>
      <c r="W25" s="71" t="s">
        <v>340</v>
      </c>
      <c r="X25" s="71" t="s">
        <v>317</v>
      </c>
      <c r="Y25" s="71" t="s">
        <v>317</v>
      </c>
      <c r="Z25" s="71" t="s">
        <v>317</v>
      </c>
      <c r="AA25" s="71" t="s">
        <v>317</v>
      </c>
      <c r="AB25" s="71" t="s">
        <v>340</v>
      </c>
      <c r="AC25" s="71" t="s">
        <v>340</v>
      </c>
      <c r="AD25" s="71" t="s">
        <v>317</v>
      </c>
      <c r="AE25" s="71" t="s">
        <v>317</v>
      </c>
      <c r="AF25" s="71" t="s">
        <v>340</v>
      </c>
      <c r="AG25" s="71" t="s">
        <v>340</v>
      </c>
      <c r="AH25" s="71" t="s">
        <v>340</v>
      </c>
      <c r="AI25" s="71" t="s">
        <v>317</v>
      </c>
      <c r="AJ25" s="71" t="s">
        <v>317</v>
      </c>
      <c r="AK25" s="71" t="s">
        <v>340</v>
      </c>
    </row>
    <row r="26" spans="1:37" ht="14.45" x14ac:dyDescent="0.3">
      <c r="A26" s="67" t="s">
        <v>316</v>
      </c>
      <c r="B26" s="65" t="s">
        <v>319</v>
      </c>
      <c r="D26" s="68" t="s">
        <v>338</v>
      </c>
      <c r="E26" s="67">
        <v>23</v>
      </c>
      <c r="F26" s="71" t="s">
        <v>317</v>
      </c>
      <c r="G26" s="71" t="s">
        <v>317</v>
      </c>
      <c r="H26" s="71" t="s">
        <v>317</v>
      </c>
      <c r="I26" s="71" t="s">
        <v>317</v>
      </c>
      <c r="J26" s="71" t="s">
        <v>317</v>
      </c>
      <c r="K26" s="71" t="s">
        <v>317</v>
      </c>
      <c r="L26" s="71" t="s">
        <v>317</v>
      </c>
      <c r="M26" s="71" t="s">
        <v>317</v>
      </c>
      <c r="N26" s="71" t="s">
        <v>317</v>
      </c>
      <c r="O26" s="71" t="s">
        <v>317</v>
      </c>
      <c r="P26" s="71" t="s">
        <v>317</v>
      </c>
      <c r="Q26" s="71" t="s">
        <v>317</v>
      </c>
      <c r="R26" s="71" t="s">
        <v>317</v>
      </c>
      <c r="S26" s="71" t="s">
        <v>317</v>
      </c>
      <c r="T26" s="71" t="s">
        <v>317</v>
      </c>
      <c r="U26" s="71" t="s">
        <v>317</v>
      </c>
      <c r="V26" s="71" t="s">
        <v>317</v>
      </c>
      <c r="W26" s="71" t="s">
        <v>317</v>
      </c>
      <c r="X26" s="71" t="s">
        <v>317</v>
      </c>
      <c r="Y26" s="71" t="s">
        <v>317</v>
      </c>
      <c r="Z26" s="71" t="s">
        <v>317</v>
      </c>
      <c r="AA26" s="71" t="s">
        <v>317</v>
      </c>
      <c r="AB26" s="71" t="s">
        <v>317</v>
      </c>
      <c r="AC26" s="71" t="s">
        <v>317</v>
      </c>
      <c r="AD26" s="71" t="s">
        <v>317</v>
      </c>
      <c r="AE26" s="71" t="s">
        <v>317</v>
      </c>
      <c r="AF26" s="71" t="s">
        <v>317</v>
      </c>
      <c r="AG26" s="71" t="s">
        <v>317</v>
      </c>
      <c r="AH26" s="71" t="s">
        <v>317</v>
      </c>
      <c r="AI26" s="71" t="s">
        <v>317</v>
      </c>
      <c r="AJ26" s="71" t="s">
        <v>317</v>
      </c>
      <c r="AK26" s="71" t="s">
        <v>317</v>
      </c>
    </row>
    <row r="27" spans="1:37" ht="14.45" x14ac:dyDescent="0.3">
      <c r="A27" s="67" t="s">
        <v>311</v>
      </c>
      <c r="B27" s="65" t="s">
        <v>320</v>
      </c>
      <c r="D27" s="68" t="s">
        <v>353</v>
      </c>
      <c r="E27" s="67">
        <v>24</v>
      </c>
      <c r="F27" s="71" t="s">
        <v>317</v>
      </c>
      <c r="G27" s="71" t="s">
        <v>317</v>
      </c>
      <c r="H27" s="71" t="s">
        <v>317</v>
      </c>
      <c r="I27" s="71" t="s">
        <v>317</v>
      </c>
      <c r="J27" s="71" t="s">
        <v>317</v>
      </c>
      <c r="K27" s="71" t="s">
        <v>317</v>
      </c>
      <c r="L27" s="71" t="s">
        <v>317</v>
      </c>
      <c r="M27" s="71" t="s">
        <v>317</v>
      </c>
      <c r="N27" s="71" t="s">
        <v>317</v>
      </c>
      <c r="O27" s="71" t="s">
        <v>317</v>
      </c>
      <c r="P27" s="71" t="s">
        <v>317</v>
      </c>
      <c r="Q27" s="71" t="s">
        <v>317</v>
      </c>
      <c r="R27" s="71" t="s">
        <v>317</v>
      </c>
      <c r="S27" s="71" t="s">
        <v>317</v>
      </c>
      <c r="T27" s="71" t="s">
        <v>317</v>
      </c>
      <c r="U27" s="71" t="s">
        <v>317</v>
      </c>
      <c r="V27" s="71" t="s">
        <v>317</v>
      </c>
      <c r="W27" s="71" t="s">
        <v>317</v>
      </c>
      <c r="X27" s="71" t="s">
        <v>317</v>
      </c>
      <c r="Y27" s="71" t="s">
        <v>317</v>
      </c>
      <c r="Z27" s="71" t="s">
        <v>317</v>
      </c>
      <c r="AA27" s="71" t="s">
        <v>317</v>
      </c>
      <c r="AB27" s="71" t="s">
        <v>317</v>
      </c>
      <c r="AC27" s="71" t="s">
        <v>317</v>
      </c>
      <c r="AD27" s="71" t="s">
        <v>317</v>
      </c>
      <c r="AE27" s="71" t="s">
        <v>317</v>
      </c>
      <c r="AF27" s="71" t="s">
        <v>340</v>
      </c>
      <c r="AG27" s="71" t="s">
        <v>317</v>
      </c>
      <c r="AH27" s="71" t="s">
        <v>317</v>
      </c>
      <c r="AI27" s="71" t="s">
        <v>317</v>
      </c>
      <c r="AJ27" s="71" t="s">
        <v>317</v>
      </c>
      <c r="AK27" s="71" t="s">
        <v>317</v>
      </c>
    </row>
    <row r="28" spans="1:37" ht="14.45" x14ac:dyDescent="0.3">
      <c r="A28" s="67" t="s">
        <v>312</v>
      </c>
      <c r="B28" s="65" t="s">
        <v>319</v>
      </c>
      <c r="D28" s="69" t="s">
        <v>339</v>
      </c>
      <c r="E28" s="67">
        <v>25</v>
      </c>
      <c r="F28" s="71" t="s">
        <v>317</v>
      </c>
      <c r="G28" s="71" t="s">
        <v>317</v>
      </c>
      <c r="H28" s="71" t="s">
        <v>317</v>
      </c>
      <c r="I28" s="71" t="s">
        <v>317</v>
      </c>
      <c r="J28" s="71" t="s">
        <v>317</v>
      </c>
      <c r="K28" s="71" t="s">
        <v>317</v>
      </c>
      <c r="L28" s="71" t="s">
        <v>317</v>
      </c>
      <c r="M28" s="71" t="s">
        <v>317</v>
      </c>
      <c r="N28" s="71" t="s">
        <v>317</v>
      </c>
      <c r="O28" s="71" t="s">
        <v>317</v>
      </c>
      <c r="P28" s="71" t="s">
        <v>317</v>
      </c>
      <c r="Q28" s="71" t="s">
        <v>317</v>
      </c>
      <c r="R28" s="71" t="s">
        <v>317</v>
      </c>
      <c r="S28" s="71" t="s">
        <v>317</v>
      </c>
      <c r="T28" s="71" t="s">
        <v>317</v>
      </c>
      <c r="U28" s="71" t="s">
        <v>317</v>
      </c>
      <c r="V28" s="71" t="s">
        <v>317</v>
      </c>
      <c r="W28" s="71" t="s">
        <v>317</v>
      </c>
      <c r="X28" s="71" t="s">
        <v>317</v>
      </c>
      <c r="Y28" s="71" t="s">
        <v>317</v>
      </c>
      <c r="Z28" s="71" t="s">
        <v>317</v>
      </c>
      <c r="AA28" s="71" t="s">
        <v>317</v>
      </c>
      <c r="AB28" s="71" t="s">
        <v>317</v>
      </c>
      <c r="AC28" s="71" t="s">
        <v>317</v>
      </c>
      <c r="AD28" s="71" t="s">
        <v>317</v>
      </c>
      <c r="AE28" s="71" t="s">
        <v>317</v>
      </c>
      <c r="AF28" s="71" t="s">
        <v>317</v>
      </c>
      <c r="AG28" s="71" t="s">
        <v>317</v>
      </c>
      <c r="AH28" s="71" t="s">
        <v>317</v>
      </c>
      <c r="AI28" s="71" t="s">
        <v>317</v>
      </c>
      <c r="AJ28" s="71" t="s">
        <v>317</v>
      </c>
      <c r="AK28" s="71" t="s">
        <v>317</v>
      </c>
    </row>
    <row r="29" spans="1:37" ht="14.45" x14ac:dyDescent="0.3">
      <c r="A29" s="67" t="s">
        <v>313</v>
      </c>
      <c r="B29" s="65" t="s">
        <v>321</v>
      </c>
      <c r="D29" s="69" t="s">
        <v>360</v>
      </c>
      <c r="E29" s="67">
        <v>26</v>
      </c>
      <c r="F29" s="71" t="s">
        <v>317</v>
      </c>
      <c r="G29" s="71" t="s">
        <v>317</v>
      </c>
      <c r="H29" s="71" t="s">
        <v>317</v>
      </c>
      <c r="I29" s="71" t="s">
        <v>317</v>
      </c>
      <c r="J29" s="71" t="s">
        <v>317</v>
      </c>
      <c r="K29" s="71" t="s">
        <v>317</v>
      </c>
      <c r="L29" s="71" t="s">
        <v>317</v>
      </c>
      <c r="M29" s="71" t="s">
        <v>317</v>
      </c>
      <c r="N29" s="71" t="s">
        <v>317</v>
      </c>
      <c r="O29" s="71" t="s">
        <v>317</v>
      </c>
      <c r="P29" s="71" t="s">
        <v>317</v>
      </c>
      <c r="Q29" s="71" t="s">
        <v>317</v>
      </c>
      <c r="R29" s="71" t="s">
        <v>317</v>
      </c>
      <c r="S29" s="71" t="s">
        <v>317</v>
      </c>
      <c r="T29" s="71" t="s">
        <v>317</v>
      </c>
      <c r="U29" s="71" t="s">
        <v>317</v>
      </c>
      <c r="V29" s="71" t="s">
        <v>317</v>
      </c>
      <c r="W29" s="71" t="s">
        <v>317</v>
      </c>
      <c r="X29" s="71" t="s">
        <v>317</v>
      </c>
      <c r="Y29" s="71" t="s">
        <v>317</v>
      </c>
      <c r="Z29" s="71" t="s">
        <v>317</v>
      </c>
      <c r="AA29" s="71" t="s">
        <v>317</v>
      </c>
      <c r="AB29" s="71" t="s">
        <v>317</v>
      </c>
      <c r="AC29" s="71" t="s">
        <v>317</v>
      </c>
      <c r="AD29" s="71" t="s">
        <v>317</v>
      </c>
      <c r="AE29" s="71" t="s">
        <v>317</v>
      </c>
      <c r="AF29" s="71" t="s">
        <v>317</v>
      </c>
      <c r="AG29" s="71" t="s">
        <v>317</v>
      </c>
      <c r="AH29" s="71" t="s">
        <v>317</v>
      </c>
      <c r="AI29" s="71" t="s">
        <v>317</v>
      </c>
      <c r="AJ29" s="71" t="s">
        <v>317</v>
      </c>
      <c r="AK29" s="71" t="s">
        <v>317</v>
      </c>
    </row>
    <row r="30" spans="1:37" ht="14.45" x14ac:dyDescent="0.3">
      <c r="A30" s="67" t="s">
        <v>314</v>
      </c>
      <c r="B30" s="65" t="s">
        <v>319</v>
      </c>
      <c r="D30" s="69" t="s">
        <v>354</v>
      </c>
      <c r="E30" s="67">
        <v>27</v>
      </c>
      <c r="F30" s="71" t="s">
        <v>317</v>
      </c>
      <c r="G30" s="71" t="s">
        <v>317</v>
      </c>
      <c r="H30" s="71" t="s">
        <v>317</v>
      </c>
      <c r="I30" s="71" t="s">
        <v>317</v>
      </c>
      <c r="J30" s="71" t="s">
        <v>317</v>
      </c>
      <c r="K30" s="71" t="s">
        <v>317</v>
      </c>
      <c r="L30" s="71" t="s">
        <v>317</v>
      </c>
      <c r="M30" s="71" t="s">
        <v>317</v>
      </c>
      <c r="N30" s="71" t="s">
        <v>317</v>
      </c>
      <c r="O30" s="71" t="s">
        <v>317</v>
      </c>
      <c r="P30" s="71" t="s">
        <v>317</v>
      </c>
      <c r="Q30" s="71" t="s">
        <v>317</v>
      </c>
      <c r="R30" s="71" t="s">
        <v>317</v>
      </c>
      <c r="S30" s="71" t="s">
        <v>317</v>
      </c>
      <c r="T30" s="71" t="s">
        <v>317</v>
      </c>
      <c r="U30" s="71" t="s">
        <v>340</v>
      </c>
      <c r="V30" s="71" t="s">
        <v>340</v>
      </c>
      <c r="W30" s="71" t="s">
        <v>317</v>
      </c>
      <c r="X30" s="71" t="s">
        <v>317</v>
      </c>
      <c r="Y30" s="71" t="s">
        <v>317</v>
      </c>
      <c r="Z30" s="71" t="s">
        <v>317</v>
      </c>
      <c r="AA30" s="71" t="s">
        <v>317</v>
      </c>
      <c r="AB30" s="71" t="s">
        <v>340</v>
      </c>
      <c r="AC30" s="71" t="s">
        <v>317</v>
      </c>
      <c r="AD30" s="71" t="s">
        <v>317</v>
      </c>
      <c r="AE30" s="71" t="s">
        <v>317</v>
      </c>
      <c r="AF30" s="71" t="s">
        <v>340</v>
      </c>
      <c r="AG30" s="71" t="s">
        <v>340</v>
      </c>
      <c r="AH30" s="71" t="s">
        <v>340</v>
      </c>
      <c r="AI30" s="71" t="s">
        <v>317</v>
      </c>
      <c r="AJ30" s="71" t="s">
        <v>317</v>
      </c>
      <c r="AK30" s="71" t="s">
        <v>317</v>
      </c>
    </row>
  </sheetData>
  <sheetProtection algorithmName="SHA-512" hashValue="WkzUXwCs5BhuLwXv+IgjZDAo8NRyQ3FaIE7jv9Q4cVMEijZxxwBavA/X40FYWYlF+JyHwcQkkgRjiBq7lzZ7rw==" saltValue="43B5TnNPRpZMed2cvvLuEg==" spinCount="100000" sheet="1" objects="1" scenarios="1"/>
  <sortState ref="A4:B30">
    <sortCondition ref="A4:A30"/>
  </sortState>
  <mergeCells count="1">
    <mergeCell ref="F1:AK1"/>
  </mergeCells>
  <pageMargins left="0.511811024" right="0.511811024" top="0.78740157499999996" bottom="0.78740157499999996" header="0.31496062000000002" footer="0.31496062000000002"/>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topLeftCell="A62" zoomScaleNormal="100" zoomScaleSheetLayoutView="100" workbookViewId="0">
      <selection activeCell="R17" sqref="R17"/>
    </sheetView>
  </sheetViews>
  <sheetFormatPr defaultColWidth="9.140625"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2" ht="15" customHeight="1" x14ac:dyDescent="0.25">
      <c r="A1" s="3"/>
      <c r="B1" s="3"/>
      <c r="C1" s="3"/>
      <c r="D1" s="3"/>
      <c r="E1" s="72"/>
      <c r="F1" s="72"/>
      <c r="G1" s="72"/>
      <c r="H1" s="72"/>
      <c r="I1" s="72"/>
      <c r="J1" s="72"/>
      <c r="K1" s="72"/>
      <c r="L1" s="72"/>
      <c r="M1" s="72"/>
      <c r="N1" s="72"/>
      <c r="O1" s="72"/>
      <c r="P1" s="72"/>
      <c r="Q1" s="72"/>
      <c r="R1" s="72"/>
      <c r="S1" s="3"/>
      <c r="T1" s="3"/>
      <c r="U1" s="3"/>
      <c r="V1" s="3"/>
    </row>
    <row r="2" spans="1:22" ht="15" customHeight="1" x14ac:dyDescent="0.25">
      <c r="A2" s="3"/>
      <c r="B2" s="3"/>
      <c r="C2" s="3"/>
      <c r="D2" s="3"/>
      <c r="E2" s="96" t="s">
        <v>346</v>
      </c>
      <c r="F2" s="96"/>
      <c r="G2" s="96"/>
      <c r="H2" s="96"/>
      <c r="I2" s="96"/>
      <c r="J2" s="96"/>
      <c r="K2" s="96"/>
      <c r="L2" s="96"/>
      <c r="M2" s="96"/>
      <c r="N2" s="96"/>
      <c r="O2" s="96"/>
      <c r="P2" s="96"/>
      <c r="Q2" s="96"/>
      <c r="R2" s="96"/>
      <c r="S2" s="3"/>
      <c r="T2" s="3"/>
      <c r="U2" s="3"/>
      <c r="V2" s="3"/>
    </row>
    <row r="3" spans="1:22" ht="15" customHeight="1" x14ac:dyDescent="0.25">
      <c r="A3" s="3"/>
      <c r="B3" s="3"/>
      <c r="C3" s="3"/>
      <c r="D3" s="3"/>
      <c r="E3" s="96"/>
      <c r="F3" s="96"/>
      <c r="G3" s="96"/>
      <c r="H3" s="96"/>
      <c r="I3" s="96"/>
      <c r="J3" s="96"/>
      <c r="K3" s="96"/>
      <c r="L3" s="96"/>
      <c r="M3" s="96"/>
      <c r="N3" s="96"/>
      <c r="O3" s="96"/>
      <c r="P3" s="96"/>
      <c r="Q3" s="96"/>
      <c r="R3" s="96"/>
      <c r="S3" s="3"/>
      <c r="T3" s="3"/>
      <c r="U3" s="3"/>
      <c r="V3" s="3"/>
    </row>
    <row r="4" spans="1:22" x14ac:dyDescent="0.25">
      <c r="A4" s="3"/>
      <c r="B4" s="4"/>
      <c r="C4" s="4"/>
      <c r="D4" s="4"/>
      <c r="E4" s="96" t="s">
        <v>347</v>
      </c>
      <c r="F4" s="96"/>
      <c r="G4" s="96"/>
      <c r="H4" s="96"/>
      <c r="I4" s="96"/>
      <c r="J4" s="96"/>
      <c r="K4" s="96"/>
      <c r="L4" s="96"/>
      <c r="M4" s="96"/>
      <c r="N4" s="96"/>
      <c r="O4" s="96"/>
      <c r="P4" s="96"/>
      <c r="Q4" s="96"/>
      <c r="R4" s="96"/>
      <c r="S4" s="4"/>
      <c r="T4" s="4"/>
      <c r="U4" s="4"/>
      <c r="V4" s="3"/>
    </row>
    <row r="5" spans="1:22" x14ac:dyDescent="0.25">
      <c r="A5" s="3"/>
      <c r="B5" s="4"/>
      <c r="C5" s="4"/>
      <c r="D5" s="4"/>
      <c r="E5" s="96"/>
      <c r="F5" s="96"/>
      <c r="G5" s="96"/>
      <c r="H5" s="96"/>
      <c r="I5" s="96"/>
      <c r="J5" s="96"/>
      <c r="K5" s="96"/>
      <c r="L5" s="96"/>
      <c r="M5" s="96"/>
      <c r="N5" s="96"/>
      <c r="O5" s="96"/>
      <c r="P5" s="96"/>
      <c r="Q5" s="96"/>
      <c r="R5" s="96"/>
      <c r="S5" s="8"/>
      <c r="T5" s="8"/>
      <c r="U5" s="8"/>
      <c r="V5" s="3"/>
    </row>
    <row r="6" spans="1:22" ht="15.75" customHeight="1" x14ac:dyDescent="0.25">
      <c r="A6" s="3"/>
      <c r="B6" s="4"/>
      <c r="C6" s="4"/>
      <c r="D6" s="4"/>
      <c r="E6" s="96" t="s">
        <v>7</v>
      </c>
      <c r="F6" s="96"/>
      <c r="G6" s="96"/>
      <c r="H6" s="96"/>
      <c r="I6" s="96"/>
      <c r="J6" s="96"/>
      <c r="K6" s="96"/>
      <c r="L6" s="96"/>
      <c r="M6" s="96"/>
      <c r="N6" s="96"/>
      <c r="O6" s="96"/>
      <c r="P6" s="96"/>
      <c r="Q6" s="96"/>
      <c r="R6" s="96"/>
      <c r="S6" s="116">
        <f>IF(Inicial!G21="","",Inicial!G21)</f>
        <v>2016</v>
      </c>
      <c r="T6" s="116"/>
      <c r="U6" s="116"/>
      <c r="V6" s="3"/>
    </row>
    <row r="7" spans="1:22" ht="15.75" customHeight="1" x14ac:dyDescent="0.25">
      <c r="A7" s="3"/>
      <c r="B7" s="4"/>
      <c r="C7" s="4"/>
      <c r="D7" s="4"/>
      <c r="E7" s="96"/>
      <c r="F7" s="96"/>
      <c r="G7" s="96"/>
      <c r="H7" s="96"/>
      <c r="I7" s="96"/>
      <c r="J7" s="96"/>
      <c r="K7" s="96"/>
      <c r="L7" s="96"/>
      <c r="M7" s="96"/>
      <c r="N7" s="96"/>
      <c r="O7" s="96"/>
      <c r="P7" s="96"/>
      <c r="Q7" s="96"/>
      <c r="R7" s="96"/>
      <c r="S7" s="116"/>
      <c r="T7" s="116"/>
      <c r="U7" s="116"/>
      <c r="V7" s="3"/>
    </row>
    <row r="8" spans="1:22" x14ac:dyDescent="0.25">
      <c r="A8" s="3"/>
      <c r="B8" s="4"/>
      <c r="C8" s="4"/>
      <c r="D8" s="4"/>
      <c r="E8" s="4"/>
      <c r="F8" s="4"/>
      <c r="G8" s="4"/>
      <c r="H8" s="4"/>
      <c r="I8" s="4"/>
      <c r="J8" s="4"/>
      <c r="K8" s="4"/>
      <c r="L8" s="4"/>
      <c r="M8" s="4"/>
      <c r="N8" s="4"/>
      <c r="O8" s="9"/>
      <c r="P8" s="9"/>
      <c r="Q8" s="3"/>
      <c r="R8" s="3"/>
      <c r="S8" s="3"/>
      <c r="T8" s="3"/>
      <c r="U8" s="3"/>
      <c r="V8" s="3"/>
    </row>
    <row r="9" spans="1:22" ht="15.75" x14ac:dyDescent="0.25">
      <c r="A9" s="3"/>
      <c r="B9" s="5" t="s">
        <v>117</v>
      </c>
      <c r="C9" s="45"/>
      <c r="D9" s="45"/>
      <c r="E9" s="42"/>
      <c r="F9" s="42"/>
      <c r="G9" s="43"/>
      <c r="H9" s="42"/>
      <c r="I9" s="42"/>
      <c r="J9" s="42"/>
      <c r="K9" s="42"/>
      <c r="L9" s="42"/>
      <c r="M9" s="42"/>
      <c r="N9" s="43"/>
      <c r="O9" s="8"/>
      <c r="P9" s="8"/>
      <c r="Q9" s="43"/>
      <c r="R9" s="43"/>
      <c r="S9" s="43"/>
      <c r="T9" s="43"/>
      <c r="U9" s="43"/>
      <c r="V9" s="3"/>
    </row>
    <row r="10" spans="1:22" ht="6" customHeight="1" x14ac:dyDescent="0.25">
      <c r="A10" s="3"/>
      <c r="B10" s="3"/>
      <c r="C10" s="3"/>
      <c r="D10" s="3"/>
      <c r="E10" s="3"/>
      <c r="F10" s="3"/>
      <c r="G10" s="3"/>
      <c r="H10" s="3"/>
      <c r="I10" s="3"/>
      <c r="J10" s="3"/>
      <c r="K10" s="3"/>
      <c r="L10" s="3"/>
      <c r="M10" s="3"/>
      <c r="N10" s="3"/>
      <c r="O10" s="3"/>
      <c r="P10" s="3"/>
      <c r="Q10" s="3"/>
      <c r="R10" s="3"/>
      <c r="S10" s="3"/>
      <c r="T10" s="3"/>
      <c r="U10" s="3"/>
      <c r="V10" s="3"/>
    </row>
    <row r="11" spans="1:22" x14ac:dyDescent="0.25">
      <c r="A11" s="3"/>
      <c r="B11" s="43" t="s">
        <v>118</v>
      </c>
      <c r="C11" s="3"/>
      <c r="D11" s="3"/>
      <c r="E11" s="53">
        <v>5</v>
      </c>
      <c r="F11" s="3"/>
      <c r="G11" s="3"/>
      <c r="H11" s="3"/>
      <c r="I11" s="3"/>
      <c r="J11" s="3"/>
      <c r="K11" s="3"/>
      <c r="L11" s="3"/>
      <c r="M11" s="3"/>
      <c r="N11" s="3"/>
      <c r="O11" s="3"/>
      <c r="P11" s="3"/>
      <c r="Q11" s="3"/>
      <c r="R11" s="3"/>
      <c r="S11" s="3"/>
      <c r="T11" s="3"/>
      <c r="U11" s="3"/>
      <c r="V11" s="3"/>
    </row>
    <row r="12" spans="1:22" ht="6" customHeight="1" x14ac:dyDescent="0.25">
      <c r="A12" s="3"/>
      <c r="B12" s="3"/>
      <c r="C12" s="3"/>
      <c r="D12" s="3"/>
      <c r="E12" s="3"/>
      <c r="F12" s="3"/>
      <c r="G12" s="3"/>
      <c r="H12" s="3"/>
      <c r="I12" s="3"/>
      <c r="J12" s="3"/>
      <c r="K12" s="3"/>
      <c r="L12" s="3"/>
      <c r="M12" s="3"/>
      <c r="N12" s="3"/>
      <c r="O12" s="3"/>
      <c r="P12" s="3"/>
      <c r="Q12" s="3"/>
      <c r="R12" s="3"/>
      <c r="S12" s="3"/>
      <c r="T12" s="3"/>
      <c r="U12" s="3"/>
      <c r="V12" s="3"/>
    </row>
    <row r="13" spans="1:22" x14ac:dyDescent="0.25">
      <c r="A13" s="3"/>
      <c r="B13" s="97" t="str">
        <f>IF(E11="","",LOOKUP('Pg1'!E11,Níveis!B1:C5))</f>
        <v>Tem uma área específica da Administração Pública para gestão de recursos hídricos (Secretaria e Organismo Gestor), a qual encontra-se razoavelmente estruturada, e os problemas de falta de articulação, incompatibilidades ou conflitos de competências com outras áreas (ex. obras, gestão ambiental) não existem ou não são importantes.</v>
      </c>
      <c r="C13" s="98"/>
      <c r="D13" s="98"/>
      <c r="E13" s="98"/>
      <c r="F13" s="98"/>
      <c r="G13" s="98"/>
      <c r="H13" s="98"/>
      <c r="I13" s="98"/>
      <c r="J13" s="98"/>
      <c r="K13" s="98"/>
      <c r="L13" s="98"/>
      <c r="M13" s="98"/>
      <c r="N13" s="98"/>
      <c r="O13" s="98"/>
      <c r="P13" s="98"/>
      <c r="Q13" s="98"/>
      <c r="R13" s="98"/>
      <c r="S13" s="98"/>
      <c r="T13" s="98"/>
      <c r="U13" s="99"/>
      <c r="V13" s="3"/>
    </row>
    <row r="14" spans="1:22" x14ac:dyDescent="0.25">
      <c r="A14" s="3"/>
      <c r="B14" s="100"/>
      <c r="C14" s="101"/>
      <c r="D14" s="101"/>
      <c r="E14" s="101"/>
      <c r="F14" s="101"/>
      <c r="G14" s="101"/>
      <c r="H14" s="101"/>
      <c r="I14" s="101"/>
      <c r="J14" s="101"/>
      <c r="K14" s="101"/>
      <c r="L14" s="101"/>
      <c r="M14" s="101"/>
      <c r="N14" s="101"/>
      <c r="O14" s="101"/>
      <c r="P14" s="101"/>
      <c r="Q14" s="101"/>
      <c r="R14" s="101"/>
      <c r="S14" s="101"/>
      <c r="T14" s="101"/>
      <c r="U14" s="102"/>
      <c r="V14" s="3"/>
    </row>
    <row r="15" spans="1:22" x14ac:dyDescent="0.25">
      <c r="A15" s="3"/>
      <c r="B15" s="103"/>
      <c r="C15" s="104"/>
      <c r="D15" s="104"/>
      <c r="E15" s="104"/>
      <c r="F15" s="104"/>
      <c r="G15" s="104"/>
      <c r="H15" s="104"/>
      <c r="I15" s="104"/>
      <c r="J15" s="104"/>
      <c r="K15" s="104"/>
      <c r="L15" s="104"/>
      <c r="M15" s="104"/>
      <c r="N15" s="104"/>
      <c r="O15" s="104"/>
      <c r="P15" s="104"/>
      <c r="Q15" s="104"/>
      <c r="R15" s="104"/>
      <c r="S15" s="104"/>
      <c r="T15" s="104"/>
      <c r="U15" s="105"/>
      <c r="V15" s="3"/>
    </row>
    <row r="16" spans="1:22" ht="6" customHeight="1" x14ac:dyDescent="0.25">
      <c r="A16" s="3"/>
      <c r="B16" s="3"/>
      <c r="C16" s="3"/>
      <c r="D16" s="3"/>
      <c r="E16" s="3"/>
      <c r="F16" s="3"/>
      <c r="G16" s="3"/>
      <c r="H16" s="3"/>
      <c r="I16" s="3"/>
      <c r="J16" s="3"/>
      <c r="K16" s="3"/>
      <c r="L16" s="3"/>
      <c r="M16" s="3"/>
      <c r="N16" s="3"/>
      <c r="O16" s="3"/>
      <c r="P16" s="3"/>
      <c r="Q16" s="3"/>
      <c r="R16" s="3"/>
      <c r="S16" s="3"/>
      <c r="T16" s="3"/>
      <c r="U16" s="3"/>
      <c r="V16" s="3"/>
    </row>
    <row r="17" spans="1:22" x14ac:dyDescent="0.2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25">
      <c r="A18" s="3"/>
      <c r="B18" s="3"/>
      <c r="C18" s="3"/>
      <c r="D18" s="3"/>
      <c r="E18" s="3"/>
      <c r="F18" s="3"/>
      <c r="G18" s="3"/>
      <c r="H18" s="3"/>
      <c r="I18" s="3"/>
      <c r="J18" s="3"/>
      <c r="K18" s="3"/>
      <c r="L18" s="3"/>
      <c r="M18" s="3"/>
      <c r="N18" s="3"/>
      <c r="O18" s="3"/>
      <c r="P18" s="3"/>
      <c r="Q18" s="3"/>
      <c r="R18" s="3"/>
      <c r="S18" s="3"/>
      <c r="T18" s="3"/>
      <c r="U18" s="3"/>
      <c r="V18" s="3"/>
    </row>
    <row r="19" spans="1:22" x14ac:dyDescent="0.25">
      <c r="A19" s="3"/>
      <c r="B19" s="106" t="s">
        <v>379</v>
      </c>
      <c r="C19" s="107"/>
      <c r="D19" s="107"/>
      <c r="E19" s="107"/>
      <c r="F19" s="107"/>
      <c r="G19" s="107"/>
      <c r="H19" s="107"/>
      <c r="I19" s="107"/>
      <c r="J19" s="107"/>
      <c r="K19" s="107"/>
      <c r="L19" s="107"/>
      <c r="M19" s="107"/>
      <c r="N19" s="107"/>
      <c r="O19" s="107"/>
      <c r="P19" s="107"/>
      <c r="Q19" s="107"/>
      <c r="R19" s="107"/>
      <c r="S19" s="107"/>
      <c r="T19" s="107"/>
      <c r="U19" s="108"/>
      <c r="V19" s="3"/>
    </row>
    <row r="20" spans="1:22" x14ac:dyDescent="0.25">
      <c r="A20" s="3"/>
      <c r="B20" s="109"/>
      <c r="C20" s="110"/>
      <c r="D20" s="110"/>
      <c r="E20" s="110"/>
      <c r="F20" s="110"/>
      <c r="G20" s="110"/>
      <c r="H20" s="110"/>
      <c r="I20" s="110"/>
      <c r="J20" s="110"/>
      <c r="K20" s="110"/>
      <c r="L20" s="110"/>
      <c r="M20" s="110"/>
      <c r="N20" s="110"/>
      <c r="O20" s="110"/>
      <c r="P20" s="110"/>
      <c r="Q20" s="110"/>
      <c r="R20" s="110"/>
      <c r="S20" s="110"/>
      <c r="T20" s="110"/>
      <c r="U20" s="111"/>
      <c r="V20" s="3"/>
    </row>
    <row r="21" spans="1:22" x14ac:dyDescent="0.25">
      <c r="A21" s="3"/>
      <c r="B21" s="109"/>
      <c r="C21" s="110"/>
      <c r="D21" s="110"/>
      <c r="E21" s="110"/>
      <c r="F21" s="110"/>
      <c r="G21" s="110"/>
      <c r="H21" s="110"/>
      <c r="I21" s="110"/>
      <c r="J21" s="110"/>
      <c r="K21" s="110"/>
      <c r="L21" s="110"/>
      <c r="M21" s="110"/>
      <c r="N21" s="110"/>
      <c r="O21" s="110"/>
      <c r="P21" s="110"/>
      <c r="Q21" s="110"/>
      <c r="R21" s="110"/>
      <c r="S21" s="110"/>
      <c r="T21" s="110"/>
      <c r="U21" s="111"/>
      <c r="V21" s="3"/>
    </row>
    <row r="22" spans="1:22" x14ac:dyDescent="0.25">
      <c r="A22" s="3"/>
      <c r="B22" s="109"/>
      <c r="C22" s="110"/>
      <c r="D22" s="110"/>
      <c r="E22" s="110"/>
      <c r="F22" s="110"/>
      <c r="G22" s="110"/>
      <c r="H22" s="110"/>
      <c r="I22" s="110"/>
      <c r="J22" s="110"/>
      <c r="K22" s="110"/>
      <c r="L22" s="110"/>
      <c r="M22" s="110"/>
      <c r="N22" s="110"/>
      <c r="O22" s="110"/>
      <c r="P22" s="110"/>
      <c r="Q22" s="110"/>
      <c r="R22" s="110"/>
      <c r="S22" s="110"/>
      <c r="T22" s="110"/>
      <c r="U22" s="111"/>
      <c r="V22" s="3"/>
    </row>
    <row r="23" spans="1:22" x14ac:dyDescent="0.25">
      <c r="A23" s="3"/>
      <c r="B23" s="109"/>
      <c r="C23" s="110"/>
      <c r="D23" s="110"/>
      <c r="E23" s="110"/>
      <c r="F23" s="110"/>
      <c r="G23" s="110"/>
      <c r="H23" s="110"/>
      <c r="I23" s="110"/>
      <c r="J23" s="110"/>
      <c r="K23" s="110"/>
      <c r="L23" s="110"/>
      <c r="M23" s="110"/>
      <c r="N23" s="110"/>
      <c r="O23" s="110"/>
      <c r="P23" s="110"/>
      <c r="Q23" s="110"/>
      <c r="R23" s="110"/>
      <c r="S23" s="110"/>
      <c r="T23" s="110"/>
      <c r="U23" s="111"/>
      <c r="V23" s="3"/>
    </row>
    <row r="24" spans="1:22" x14ac:dyDescent="0.25">
      <c r="A24" s="3"/>
      <c r="B24" s="109"/>
      <c r="C24" s="110"/>
      <c r="D24" s="110"/>
      <c r="E24" s="110"/>
      <c r="F24" s="110"/>
      <c r="G24" s="110"/>
      <c r="H24" s="110"/>
      <c r="I24" s="110"/>
      <c r="J24" s="110"/>
      <c r="K24" s="110"/>
      <c r="L24" s="110"/>
      <c r="M24" s="110"/>
      <c r="N24" s="110"/>
      <c r="O24" s="110"/>
      <c r="P24" s="110"/>
      <c r="Q24" s="110"/>
      <c r="R24" s="110"/>
      <c r="S24" s="110"/>
      <c r="T24" s="110"/>
      <c r="U24" s="111"/>
      <c r="V24" s="3"/>
    </row>
    <row r="25" spans="1:22" x14ac:dyDescent="0.25">
      <c r="A25" s="3"/>
      <c r="B25" s="109"/>
      <c r="C25" s="110"/>
      <c r="D25" s="110"/>
      <c r="E25" s="110"/>
      <c r="F25" s="110"/>
      <c r="G25" s="110"/>
      <c r="H25" s="110"/>
      <c r="I25" s="110"/>
      <c r="J25" s="110"/>
      <c r="K25" s="110"/>
      <c r="L25" s="110"/>
      <c r="M25" s="110"/>
      <c r="N25" s="110"/>
      <c r="O25" s="110"/>
      <c r="P25" s="110"/>
      <c r="Q25" s="110"/>
      <c r="R25" s="110"/>
      <c r="S25" s="110"/>
      <c r="T25" s="110"/>
      <c r="U25" s="111"/>
      <c r="V25" s="3"/>
    </row>
    <row r="26" spans="1:22" x14ac:dyDescent="0.25">
      <c r="A26" s="3"/>
      <c r="B26" s="109"/>
      <c r="C26" s="110"/>
      <c r="D26" s="110"/>
      <c r="E26" s="110"/>
      <c r="F26" s="110"/>
      <c r="G26" s="110"/>
      <c r="H26" s="110"/>
      <c r="I26" s="110"/>
      <c r="J26" s="110"/>
      <c r="K26" s="110"/>
      <c r="L26" s="110"/>
      <c r="M26" s="110"/>
      <c r="N26" s="110"/>
      <c r="O26" s="110"/>
      <c r="P26" s="110"/>
      <c r="Q26" s="110"/>
      <c r="R26" s="110"/>
      <c r="S26" s="110"/>
      <c r="T26" s="110"/>
      <c r="U26" s="111"/>
      <c r="V26" s="3"/>
    </row>
    <row r="27" spans="1:22" x14ac:dyDescent="0.25">
      <c r="A27" s="3"/>
      <c r="B27" s="112"/>
      <c r="C27" s="113"/>
      <c r="D27" s="113"/>
      <c r="E27" s="113"/>
      <c r="F27" s="113"/>
      <c r="G27" s="113"/>
      <c r="H27" s="113"/>
      <c r="I27" s="113"/>
      <c r="J27" s="113"/>
      <c r="K27" s="113"/>
      <c r="L27" s="113"/>
      <c r="M27" s="113"/>
      <c r="N27" s="113"/>
      <c r="O27" s="113"/>
      <c r="P27" s="113"/>
      <c r="Q27" s="113"/>
      <c r="R27" s="113"/>
      <c r="S27" s="113"/>
      <c r="T27" s="113"/>
      <c r="U27" s="114"/>
      <c r="V27" s="3"/>
    </row>
    <row r="28" spans="1:22" ht="14.45" x14ac:dyDescent="0.3">
      <c r="A28" s="3"/>
      <c r="B28" s="3"/>
      <c r="C28" s="3"/>
      <c r="D28" s="3"/>
      <c r="E28" s="3"/>
      <c r="F28" s="3"/>
      <c r="G28" s="3"/>
      <c r="H28" s="3"/>
      <c r="I28" s="3"/>
      <c r="J28" s="3"/>
      <c r="K28" s="3"/>
      <c r="L28" s="3"/>
      <c r="M28" s="3"/>
      <c r="N28" s="3"/>
      <c r="O28" s="3"/>
      <c r="P28" s="3"/>
      <c r="Q28" s="3"/>
      <c r="R28" s="3"/>
      <c r="S28" s="3"/>
      <c r="T28" s="3"/>
      <c r="U28" s="3"/>
      <c r="V28" s="3"/>
    </row>
    <row r="29" spans="1:22" ht="15.75" x14ac:dyDescent="0.25">
      <c r="A29" s="3"/>
      <c r="B29" s="5" t="s">
        <v>128</v>
      </c>
      <c r="C29" s="45"/>
      <c r="D29" s="45"/>
      <c r="E29" s="42"/>
      <c r="F29" s="42"/>
      <c r="G29" s="43"/>
      <c r="H29" s="42"/>
      <c r="I29" s="42"/>
      <c r="J29" s="42"/>
      <c r="K29" s="42"/>
      <c r="L29" s="42"/>
      <c r="M29" s="42"/>
      <c r="N29" s="43"/>
      <c r="O29" s="8"/>
      <c r="P29" s="8"/>
      <c r="Q29" s="43"/>
      <c r="R29" s="43"/>
      <c r="S29" s="43"/>
      <c r="T29" s="43"/>
      <c r="U29" s="43"/>
      <c r="V29" s="3"/>
    </row>
    <row r="30" spans="1:22" ht="6" customHeight="1" x14ac:dyDescent="0.3">
      <c r="A30" s="3"/>
      <c r="B30" s="3"/>
      <c r="C30" s="3"/>
      <c r="D30" s="3"/>
      <c r="E30" s="3"/>
      <c r="F30" s="3"/>
      <c r="G30" s="3"/>
      <c r="H30" s="3"/>
      <c r="I30" s="3"/>
      <c r="J30" s="3"/>
      <c r="K30" s="3"/>
      <c r="L30" s="3"/>
      <c r="M30" s="3"/>
      <c r="N30" s="3"/>
      <c r="O30" s="3"/>
      <c r="P30" s="3"/>
      <c r="Q30" s="3"/>
      <c r="R30" s="3"/>
      <c r="S30" s="3"/>
      <c r="T30" s="3"/>
      <c r="U30" s="3"/>
      <c r="V30" s="3"/>
    </row>
    <row r="31" spans="1:22" x14ac:dyDescent="0.25">
      <c r="A31" s="3"/>
      <c r="B31" s="43" t="s">
        <v>118</v>
      </c>
      <c r="C31" s="3"/>
      <c r="D31" s="3"/>
      <c r="E31" s="53">
        <v>5</v>
      </c>
      <c r="F31" s="3"/>
      <c r="G31" s="3"/>
      <c r="H31" s="3"/>
      <c r="I31" s="3"/>
      <c r="J31" s="3"/>
      <c r="K31" s="3"/>
      <c r="L31" s="3"/>
      <c r="M31" s="3"/>
      <c r="N31" s="3"/>
      <c r="O31" s="3"/>
      <c r="P31" s="3"/>
      <c r="Q31" s="3"/>
      <c r="R31" s="3"/>
      <c r="S31" s="3"/>
      <c r="T31" s="3"/>
      <c r="U31" s="3"/>
      <c r="V31" s="3"/>
    </row>
    <row r="32" spans="1:22" ht="6" customHeight="1" x14ac:dyDescent="0.3">
      <c r="A32" s="3"/>
      <c r="B32" s="3"/>
      <c r="C32" s="3"/>
      <c r="D32" s="3"/>
      <c r="E32" s="3"/>
      <c r="F32" s="3"/>
      <c r="G32" s="3"/>
      <c r="H32" s="3"/>
      <c r="I32" s="3"/>
      <c r="J32" s="3"/>
      <c r="K32" s="3"/>
      <c r="L32" s="3"/>
      <c r="M32" s="3"/>
      <c r="N32" s="3"/>
      <c r="O32" s="3"/>
      <c r="P32" s="3"/>
      <c r="Q32" s="3"/>
      <c r="R32" s="3"/>
      <c r="S32" s="3"/>
      <c r="T32" s="3"/>
      <c r="U32" s="3"/>
      <c r="V32" s="3"/>
    </row>
    <row r="33" spans="1:22" x14ac:dyDescent="0.25">
      <c r="A33" s="3"/>
      <c r="B33" s="97" t="str">
        <f>IF(E31="","",LOOKUP('Pg1'!E31,Níveis!B6:C10))</f>
        <v>Os Organismos Coordenador e Gestor existem e são entidades diferentes, ambas plenamente estruturadas e operantes.</v>
      </c>
      <c r="C33" s="98"/>
      <c r="D33" s="98"/>
      <c r="E33" s="98"/>
      <c r="F33" s="98"/>
      <c r="G33" s="98"/>
      <c r="H33" s="98"/>
      <c r="I33" s="98"/>
      <c r="J33" s="98"/>
      <c r="K33" s="98"/>
      <c r="L33" s="98"/>
      <c r="M33" s="98"/>
      <c r="N33" s="98"/>
      <c r="O33" s="98"/>
      <c r="P33" s="98"/>
      <c r="Q33" s="98"/>
      <c r="R33" s="98"/>
      <c r="S33" s="98"/>
      <c r="T33" s="98"/>
      <c r="U33" s="99"/>
      <c r="V33" s="3"/>
    </row>
    <row r="34" spans="1:22" x14ac:dyDescent="0.25">
      <c r="A34" s="3"/>
      <c r="B34" s="100"/>
      <c r="C34" s="101"/>
      <c r="D34" s="101"/>
      <c r="E34" s="101"/>
      <c r="F34" s="101"/>
      <c r="G34" s="101"/>
      <c r="H34" s="101"/>
      <c r="I34" s="101"/>
      <c r="J34" s="101"/>
      <c r="K34" s="101"/>
      <c r="L34" s="101"/>
      <c r="M34" s="101"/>
      <c r="N34" s="101"/>
      <c r="O34" s="101"/>
      <c r="P34" s="101"/>
      <c r="Q34" s="101"/>
      <c r="R34" s="101"/>
      <c r="S34" s="101"/>
      <c r="T34" s="101"/>
      <c r="U34" s="102"/>
      <c r="V34" s="3"/>
    </row>
    <row r="35" spans="1:22" x14ac:dyDescent="0.25">
      <c r="A35" s="3"/>
      <c r="B35" s="103"/>
      <c r="C35" s="104"/>
      <c r="D35" s="104"/>
      <c r="E35" s="104"/>
      <c r="F35" s="104"/>
      <c r="G35" s="104"/>
      <c r="H35" s="104"/>
      <c r="I35" s="104"/>
      <c r="J35" s="104"/>
      <c r="K35" s="104"/>
      <c r="L35" s="104"/>
      <c r="M35" s="104"/>
      <c r="N35" s="104"/>
      <c r="O35" s="104"/>
      <c r="P35" s="104"/>
      <c r="Q35" s="104"/>
      <c r="R35" s="104"/>
      <c r="S35" s="104"/>
      <c r="T35" s="104"/>
      <c r="U35" s="105"/>
      <c r="V35" s="3"/>
    </row>
    <row r="36" spans="1:22" ht="6" customHeight="1" x14ac:dyDescent="0.3">
      <c r="A36" s="3"/>
      <c r="B36" s="3"/>
      <c r="C36" s="3"/>
      <c r="D36" s="3"/>
      <c r="E36" s="3"/>
      <c r="F36" s="3"/>
      <c r="G36" s="3"/>
      <c r="H36" s="3"/>
      <c r="I36" s="3"/>
      <c r="J36" s="3"/>
      <c r="K36" s="3"/>
      <c r="L36" s="3"/>
      <c r="M36" s="3"/>
      <c r="N36" s="3"/>
      <c r="O36" s="3"/>
      <c r="P36" s="3"/>
      <c r="Q36" s="3"/>
      <c r="R36" s="3"/>
      <c r="S36" s="3"/>
      <c r="T36" s="3"/>
      <c r="U36" s="3"/>
      <c r="V36" s="3"/>
    </row>
    <row r="37" spans="1:22" x14ac:dyDescent="0.2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3">
      <c r="A38" s="3"/>
      <c r="B38" s="3"/>
      <c r="C38" s="3"/>
      <c r="D38" s="3"/>
      <c r="E38" s="3"/>
      <c r="F38" s="3"/>
      <c r="G38" s="3"/>
      <c r="H38" s="3"/>
      <c r="I38" s="3"/>
      <c r="J38" s="3"/>
      <c r="K38" s="3"/>
      <c r="L38" s="3"/>
      <c r="M38" s="3"/>
      <c r="N38" s="3"/>
      <c r="O38" s="3"/>
      <c r="P38" s="3"/>
      <c r="Q38" s="3"/>
      <c r="R38" s="3"/>
      <c r="S38" s="3"/>
      <c r="T38" s="3"/>
      <c r="U38" s="3"/>
      <c r="V38" s="3"/>
    </row>
    <row r="39" spans="1:22" x14ac:dyDescent="0.25">
      <c r="A39" s="3"/>
      <c r="B39" s="106" t="s">
        <v>393</v>
      </c>
      <c r="C39" s="107"/>
      <c r="D39" s="107"/>
      <c r="E39" s="107"/>
      <c r="F39" s="107"/>
      <c r="G39" s="107"/>
      <c r="H39" s="107"/>
      <c r="I39" s="107"/>
      <c r="J39" s="107"/>
      <c r="K39" s="107"/>
      <c r="L39" s="107"/>
      <c r="M39" s="107"/>
      <c r="N39" s="107"/>
      <c r="O39" s="107"/>
      <c r="P39" s="107"/>
      <c r="Q39" s="107"/>
      <c r="R39" s="107"/>
      <c r="S39" s="107"/>
      <c r="T39" s="107"/>
      <c r="U39" s="108"/>
      <c r="V39" s="3"/>
    </row>
    <row r="40" spans="1:22" x14ac:dyDescent="0.25">
      <c r="A40" s="3"/>
      <c r="B40" s="109"/>
      <c r="C40" s="110"/>
      <c r="D40" s="110"/>
      <c r="E40" s="110"/>
      <c r="F40" s="110"/>
      <c r="G40" s="110"/>
      <c r="H40" s="110"/>
      <c r="I40" s="110"/>
      <c r="J40" s="110"/>
      <c r="K40" s="110"/>
      <c r="L40" s="110"/>
      <c r="M40" s="110"/>
      <c r="N40" s="110"/>
      <c r="O40" s="110"/>
      <c r="P40" s="110"/>
      <c r="Q40" s="110"/>
      <c r="R40" s="110"/>
      <c r="S40" s="110"/>
      <c r="T40" s="110"/>
      <c r="U40" s="111"/>
      <c r="V40" s="3"/>
    </row>
    <row r="41" spans="1:22" x14ac:dyDescent="0.25">
      <c r="A41" s="3"/>
      <c r="B41" s="109"/>
      <c r="C41" s="110"/>
      <c r="D41" s="110"/>
      <c r="E41" s="110"/>
      <c r="F41" s="110"/>
      <c r="G41" s="110"/>
      <c r="H41" s="110"/>
      <c r="I41" s="110"/>
      <c r="J41" s="110"/>
      <c r="K41" s="110"/>
      <c r="L41" s="110"/>
      <c r="M41" s="110"/>
      <c r="N41" s="110"/>
      <c r="O41" s="110"/>
      <c r="P41" s="110"/>
      <c r="Q41" s="110"/>
      <c r="R41" s="110"/>
      <c r="S41" s="110"/>
      <c r="T41" s="110"/>
      <c r="U41" s="111"/>
      <c r="V41" s="3"/>
    </row>
    <row r="42" spans="1:22" x14ac:dyDescent="0.25">
      <c r="A42" s="3"/>
      <c r="B42" s="109"/>
      <c r="C42" s="110"/>
      <c r="D42" s="110"/>
      <c r="E42" s="110"/>
      <c r="F42" s="110"/>
      <c r="G42" s="110"/>
      <c r="H42" s="110"/>
      <c r="I42" s="110"/>
      <c r="J42" s="110"/>
      <c r="K42" s="110"/>
      <c r="L42" s="110"/>
      <c r="M42" s="110"/>
      <c r="N42" s="110"/>
      <c r="O42" s="110"/>
      <c r="P42" s="110"/>
      <c r="Q42" s="110"/>
      <c r="R42" s="110"/>
      <c r="S42" s="110"/>
      <c r="T42" s="110"/>
      <c r="U42" s="111"/>
      <c r="V42" s="3"/>
    </row>
    <row r="43" spans="1:22" x14ac:dyDescent="0.25">
      <c r="A43" s="3"/>
      <c r="B43" s="109"/>
      <c r="C43" s="110"/>
      <c r="D43" s="110"/>
      <c r="E43" s="110"/>
      <c r="F43" s="110"/>
      <c r="G43" s="110"/>
      <c r="H43" s="110"/>
      <c r="I43" s="110"/>
      <c r="J43" s="110"/>
      <c r="K43" s="110"/>
      <c r="L43" s="110"/>
      <c r="M43" s="110"/>
      <c r="N43" s="110"/>
      <c r="O43" s="110"/>
      <c r="P43" s="110"/>
      <c r="Q43" s="110"/>
      <c r="R43" s="110"/>
      <c r="S43" s="110"/>
      <c r="T43" s="110"/>
      <c r="U43" s="111"/>
      <c r="V43" s="3"/>
    </row>
    <row r="44" spans="1:22" x14ac:dyDescent="0.25">
      <c r="A44" s="3"/>
      <c r="B44" s="109"/>
      <c r="C44" s="110"/>
      <c r="D44" s="110"/>
      <c r="E44" s="110"/>
      <c r="F44" s="110"/>
      <c r="G44" s="110"/>
      <c r="H44" s="110"/>
      <c r="I44" s="110"/>
      <c r="J44" s="110"/>
      <c r="K44" s="110"/>
      <c r="L44" s="110"/>
      <c r="M44" s="110"/>
      <c r="N44" s="110"/>
      <c r="O44" s="110"/>
      <c r="P44" s="110"/>
      <c r="Q44" s="110"/>
      <c r="R44" s="110"/>
      <c r="S44" s="110"/>
      <c r="T44" s="110"/>
      <c r="U44" s="111"/>
      <c r="V44" s="3"/>
    </row>
    <row r="45" spans="1:22" x14ac:dyDescent="0.25">
      <c r="A45" s="3"/>
      <c r="B45" s="109"/>
      <c r="C45" s="110"/>
      <c r="D45" s="110"/>
      <c r="E45" s="110"/>
      <c r="F45" s="110"/>
      <c r="G45" s="110"/>
      <c r="H45" s="110"/>
      <c r="I45" s="110"/>
      <c r="J45" s="110"/>
      <c r="K45" s="110"/>
      <c r="L45" s="110"/>
      <c r="M45" s="110"/>
      <c r="N45" s="110"/>
      <c r="O45" s="110"/>
      <c r="P45" s="110"/>
      <c r="Q45" s="110"/>
      <c r="R45" s="110"/>
      <c r="S45" s="110"/>
      <c r="T45" s="110"/>
      <c r="U45" s="111"/>
      <c r="V45" s="3"/>
    </row>
    <row r="46" spans="1:22" x14ac:dyDescent="0.25">
      <c r="A46" s="3"/>
      <c r="B46" s="109"/>
      <c r="C46" s="110"/>
      <c r="D46" s="110"/>
      <c r="E46" s="110"/>
      <c r="F46" s="110"/>
      <c r="G46" s="110"/>
      <c r="H46" s="110"/>
      <c r="I46" s="110"/>
      <c r="J46" s="110"/>
      <c r="K46" s="110"/>
      <c r="L46" s="110"/>
      <c r="M46" s="110"/>
      <c r="N46" s="110"/>
      <c r="O46" s="110"/>
      <c r="P46" s="110"/>
      <c r="Q46" s="110"/>
      <c r="R46" s="110"/>
      <c r="S46" s="110"/>
      <c r="T46" s="110"/>
      <c r="U46" s="111"/>
      <c r="V46" s="3"/>
    </row>
    <row r="47" spans="1:22" x14ac:dyDescent="0.25">
      <c r="A47" s="3"/>
      <c r="B47" s="112"/>
      <c r="C47" s="113"/>
      <c r="D47" s="113"/>
      <c r="E47" s="113"/>
      <c r="F47" s="113"/>
      <c r="G47" s="113"/>
      <c r="H47" s="113"/>
      <c r="I47" s="113"/>
      <c r="J47" s="113"/>
      <c r="K47" s="113"/>
      <c r="L47" s="113"/>
      <c r="M47" s="113"/>
      <c r="N47" s="113"/>
      <c r="O47" s="113"/>
      <c r="P47" s="113"/>
      <c r="Q47" s="113"/>
      <c r="R47" s="113"/>
      <c r="S47" s="113"/>
      <c r="T47" s="113"/>
      <c r="U47" s="114"/>
      <c r="V47" s="3"/>
    </row>
    <row r="48" spans="1:22" ht="14.45" x14ac:dyDescent="0.3">
      <c r="A48" s="3"/>
      <c r="B48" s="3"/>
      <c r="C48" s="3"/>
      <c r="D48" s="3"/>
      <c r="E48" s="3"/>
      <c r="F48" s="3"/>
      <c r="G48" s="3"/>
      <c r="H48" s="3"/>
      <c r="I48" s="3"/>
      <c r="J48" s="3"/>
      <c r="K48" s="3"/>
      <c r="L48" s="3"/>
      <c r="M48" s="3"/>
      <c r="N48" s="3"/>
      <c r="O48" s="3"/>
      <c r="P48" s="3"/>
      <c r="Q48" s="3"/>
      <c r="R48" s="3"/>
      <c r="S48" s="3"/>
      <c r="T48" s="3"/>
      <c r="U48" s="3"/>
      <c r="V48" s="3"/>
    </row>
    <row r="49" spans="1:22" ht="15.75" x14ac:dyDescent="0.25">
      <c r="A49" s="3"/>
      <c r="B49" s="5" t="s">
        <v>129</v>
      </c>
      <c r="C49" s="45"/>
      <c r="D49" s="45"/>
      <c r="E49" s="42"/>
      <c r="F49" s="42"/>
      <c r="G49" s="43"/>
      <c r="H49" s="42"/>
      <c r="I49" s="42"/>
      <c r="J49" s="42"/>
      <c r="K49" s="42"/>
      <c r="L49" s="42"/>
      <c r="M49" s="42"/>
      <c r="N49" s="43"/>
      <c r="O49" s="8"/>
      <c r="P49" s="8"/>
      <c r="Q49" s="43"/>
      <c r="R49" s="43"/>
      <c r="S49" s="43"/>
      <c r="T49" s="43"/>
      <c r="U49" s="43"/>
      <c r="V49" s="3"/>
    </row>
    <row r="50" spans="1:22" ht="6" customHeight="1" x14ac:dyDescent="0.3">
      <c r="A50" s="3"/>
      <c r="B50" s="3"/>
      <c r="C50" s="3"/>
      <c r="D50" s="3"/>
      <c r="E50" s="3"/>
      <c r="F50" s="3"/>
      <c r="G50" s="3"/>
      <c r="H50" s="3"/>
      <c r="I50" s="3"/>
      <c r="J50" s="3"/>
      <c r="K50" s="3"/>
      <c r="L50" s="3"/>
      <c r="M50" s="3"/>
      <c r="N50" s="3"/>
      <c r="O50" s="3"/>
      <c r="P50" s="3"/>
      <c r="Q50" s="3"/>
      <c r="R50" s="3"/>
      <c r="S50" s="3"/>
      <c r="T50" s="3"/>
      <c r="U50" s="3"/>
      <c r="V50" s="3"/>
    </row>
    <row r="51" spans="1:22" x14ac:dyDescent="0.25">
      <c r="A51" s="3"/>
      <c r="B51" s="43" t="s">
        <v>118</v>
      </c>
      <c r="C51" s="3"/>
      <c r="D51" s="3"/>
      <c r="E51" s="53">
        <v>3</v>
      </c>
      <c r="F51" s="3"/>
      <c r="G51" s="3"/>
      <c r="H51" s="3"/>
      <c r="I51" s="3"/>
      <c r="J51" s="3"/>
      <c r="K51" s="3"/>
      <c r="L51" s="3"/>
      <c r="M51" s="3"/>
      <c r="N51" s="3"/>
      <c r="O51" s="3"/>
      <c r="P51" s="3"/>
      <c r="Q51" s="3"/>
      <c r="R51" s="3"/>
      <c r="S51" s="3"/>
      <c r="T51" s="3"/>
      <c r="U51" s="3"/>
      <c r="V51" s="3"/>
    </row>
    <row r="52" spans="1:22" ht="6" customHeight="1" x14ac:dyDescent="0.3">
      <c r="A52" s="3"/>
      <c r="B52" s="3"/>
      <c r="C52" s="3"/>
      <c r="D52" s="3"/>
      <c r="E52" s="3"/>
      <c r="F52" s="3"/>
      <c r="G52" s="3"/>
      <c r="H52" s="3"/>
      <c r="I52" s="3"/>
      <c r="J52" s="3"/>
      <c r="K52" s="3"/>
      <c r="L52" s="3"/>
      <c r="M52" s="3"/>
      <c r="N52" s="3"/>
      <c r="O52" s="3"/>
      <c r="P52" s="3"/>
      <c r="Q52" s="3"/>
      <c r="R52" s="3"/>
      <c r="S52" s="3"/>
      <c r="T52" s="3"/>
      <c r="U52" s="3"/>
      <c r="V52" s="3"/>
    </row>
    <row r="53" spans="1:22" x14ac:dyDescent="0.25">
      <c r="A53" s="3"/>
      <c r="B53" s="97" t="str">
        <f>IF(E51="","",LOOKUP('Pg1'!E51,Níveis!B11:C13))</f>
        <v>O organismo gestor dispõe de processos gerenciais e administrativos com fluxo e procedimentos bem estabelecidos (normas, manuais, rotinas operacionais) para execução de todas suas atribuições institucionais.</v>
      </c>
      <c r="C53" s="98"/>
      <c r="D53" s="98"/>
      <c r="E53" s="98"/>
      <c r="F53" s="98"/>
      <c r="G53" s="98"/>
      <c r="H53" s="98"/>
      <c r="I53" s="98"/>
      <c r="J53" s="98"/>
      <c r="K53" s="98"/>
      <c r="L53" s="98"/>
      <c r="M53" s="98"/>
      <c r="N53" s="98"/>
      <c r="O53" s="98"/>
      <c r="P53" s="98"/>
      <c r="Q53" s="98"/>
      <c r="R53" s="98"/>
      <c r="S53" s="98"/>
      <c r="T53" s="98"/>
      <c r="U53" s="99"/>
      <c r="V53" s="3"/>
    </row>
    <row r="54" spans="1:22" x14ac:dyDescent="0.25">
      <c r="A54" s="3"/>
      <c r="B54" s="100"/>
      <c r="C54" s="101"/>
      <c r="D54" s="101"/>
      <c r="E54" s="101"/>
      <c r="F54" s="101"/>
      <c r="G54" s="101"/>
      <c r="H54" s="101"/>
      <c r="I54" s="101"/>
      <c r="J54" s="101"/>
      <c r="K54" s="101"/>
      <c r="L54" s="101"/>
      <c r="M54" s="101"/>
      <c r="N54" s="101"/>
      <c r="O54" s="101"/>
      <c r="P54" s="101"/>
      <c r="Q54" s="101"/>
      <c r="R54" s="101"/>
      <c r="S54" s="101"/>
      <c r="T54" s="101"/>
      <c r="U54" s="102"/>
      <c r="V54" s="3"/>
    </row>
    <row r="55" spans="1:22" x14ac:dyDescent="0.25">
      <c r="A55" s="3"/>
      <c r="B55" s="103"/>
      <c r="C55" s="104"/>
      <c r="D55" s="104"/>
      <c r="E55" s="104"/>
      <c r="F55" s="104"/>
      <c r="G55" s="104"/>
      <c r="H55" s="104"/>
      <c r="I55" s="104"/>
      <c r="J55" s="104"/>
      <c r="K55" s="104"/>
      <c r="L55" s="104"/>
      <c r="M55" s="104"/>
      <c r="N55" s="104"/>
      <c r="O55" s="104"/>
      <c r="P55" s="104"/>
      <c r="Q55" s="104"/>
      <c r="R55" s="104"/>
      <c r="S55" s="104"/>
      <c r="T55" s="104"/>
      <c r="U55" s="105"/>
      <c r="V55" s="3"/>
    </row>
    <row r="56" spans="1:22" ht="6" customHeight="1" x14ac:dyDescent="0.3">
      <c r="A56" s="3"/>
      <c r="B56" s="3"/>
      <c r="C56" s="3"/>
      <c r="D56" s="3"/>
      <c r="E56" s="3"/>
      <c r="F56" s="3"/>
      <c r="G56" s="3"/>
      <c r="H56" s="3"/>
      <c r="I56" s="3"/>
      <c r="J56" s="3"/>
      <c r="K56" s="3"/>
      <c r="L56" s="3"/>
      <c r="M56" s="3"/>
      <c r="N56" s="3"/>
      <c r="O56" s="3"/>
      <c r="P56" s="3"/>
      <c r="Q56" s="3"/>
      <c r="R56" s="3"/>
      <c r="S56" s="3"/>
      <c r="T56" s="3"/>
      <c r="U56" s="3"/>
      <c r="V56" s="3"/>
    </row>
    <row r="57" spans="1:22" x14ac:dyDescent="0.2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3">
      <c r="A58" s="3"/>
      <c r="B58" s="3"/>
      <c r="C58" s="3"/>
      <c r="D58" s="3"/>
      <c r="E58" s="3"/>
      <c r="F58" s="3"/>
      <c r="G58" s="3"/>
      <c r="H58" s="3"/>
      <c r="I58" s="3"/>
      <c r="J58" s="3"/>
      <c r="K58" s="3"/>
      <c r="L58" s="3"/>
      <c r="M58" s="3"/>
      <c r="N58" s="3"/>
      <c r="O58" s="3"/>
      <c r="P58" s="3"/>
      <c r="Q58" s="3"/>
      <c r="R58" s="3"/>
      <c r="S58" s="3"/>
      <c r="T58" s="3"/>
      <c r="U58" s="3"/>
      <c r="V58" s="3"/>
    </row>
    <row r="59" spans="1:22" x14ac:dyDescent="0.25">
      <c r="A59" s="3"/>
      <c r="B59" s="106" t="s">
        <v>382</v>
      </c>
      <c r="C59" s="107"/>
      <c r="D59" s="107"/>
      <c r="E59" s="107"/>
      <c r="F59" s="107"/>
      <c r="G59" s="107"/>
      <c r="H59" s="107"/>
      <c r="I59" s="107"/>
      <c r="J59" s="107"/>
      <c r="K59" s="107"/>
      <c r="L59" s="107"/>
      <c r="M59" s="107"/>
      <c r="N59" s="107"/>
      <c r="O59" s="107"/>
      <c r="P59" s="107"/>
      <c r="Q59" s="107"/>
      <c r="R59" s="107"/>
      <c r="S59" s="107"/>
      <c r="T59" s="107"/>
      <c r="U59" s="108"/>
      <c r="V59" s="3"/>
    </row>
    <row r="60" spans="1:22" x14ac:dyDescent="0.25">
      <c r="A60" s="3"/>
      <c r="B60" s="109"/>
      <c r="C60" s="110"/>
      <c r="D60" s="110"/>
      <c r="E60" s="110"/>
      <c r="F60" s="110"/>
      <c r="G60" s="110"/>
      <c r="H60" s="110"/>
      <c r="I60" s="110"/>
      <c r="J60" s="110"/>
      <c r="K60" s="110"/>
      <c r="L60" s="110"/>
      <c r="M60" s="110"/>
      <c r="N60" s="110"/>
      <c r="O60" s="110"/>
      <c r="P60" s="110"/>
      <c r="Q60" s="110"/>
      <c r="R60" s="110"/>
      <c r="S60" s="110"/>
      <c r="T60" s="110"/>
      <c r="U60" s="111"/>
      <c r="V60" s="3"/>
    </row>
    <row r="61" spans="1:22" x14ac:dyDescent="0.25">
      <c r="A61" s="3"/>
      <c r="B61" s="109"/>
      <c r="C61" s="110"/>
      <c r="D61" s="110"/>
      <c r="E61" s="110"/>
      <c r="F61" s="110"/>
      <c r="G61" s="110"/>
      <c r="H61" s="110"/>
      <c r="I61" s="110"/>
      <c r="J61" s="110"/>
      <c r="K61" s="110"/>
      <c r="L61" s="110"/>
      <c r="M61" s="110"/>
      <c r="N61" s="110"/>
      <c r="O61" s="110"/>
      <c r="P61" s="110"/>
      <c r="Q61" s="110"/>
      <c r="R61" s="110"/>
      <c r="S61" s="110"/>
      <c r="T61" s="110"/>
      <c r="U61" s="111"/>
      <c r="V61" s="3"/>
    </row>
    <row r="62" spans="1:22" x14ac:dyDescent="0.25">
      <c r="A62" s="3"/>
      <c r="B62" s="109"/>
      <c r="C62" s="110"/>
      <c r="D62" s="110"/>
      <c r="E62" s="110"/>
      <c r="F62" s="110"/>
      <c r="G62" s="110"/>
      <c r="H62" s="110"/>
      <c r="I62" s="110"/>
      <c r="J62" s="110"/>
      <c r="K62" s="110"/>
      <c r="L62" s="110"/>
      <c r="M62" s="110"/>
      <c r="N62" s="110"/>
      <c r="O62" s="110"/>
      <c r="P62" s="110"/>
      <c r="Q62" s="110"/>
      <c r="R62" s="110"/>
      <c r="S62" s="110"/>
      <c r="T62" s="110"/>
      <c r="U62" s="111"/>
      <c r="V62" s="3"/>
    </row>
    <row r="63" spans="1:22" x14ac:dyDescent="0.25">
      <c r="A63" s="3"/>
      <c r="B63" s="109"/>
      <c r="C63" s="110"/>
      <c r="D63" s="110"/>
      <c r="E63" s="110"/>
      <c r="F63" s="110"/>
      <c r="G63" s="110"/>
      <c r="H63" s="110"/>
      <c r="I63" s="110"/>
      <c r="J63" s="110"/>
      <c r="K63" s="110"/>
      <c r="L63" s="110"/>
      <c r="M63" s="110"/>
      <c r="N63" s="110"/>
      <c r="O63" s="110"/>
      <c r="P63" s="110"/>
      <c r="Q63" s="110"/>
      <c r="R63" s="110"/>
      <c r="S63" s="110"/>
      <c r="T63" s="110"/>
      <c r="U63" s="111"/>
      <c r="V63" s="3"/>
    </row>
    <row r="64" spans="1:22" x14ac:dyDescent="0.25">
      <c r="A64" s="3"/>
      <c r="B64" s="109"/>
      <c r="C64" s="110"/>
      <c r="D64" s="110"/>
      <c r="E64" s="110"/>
      <c r="F64" s="110"/>
      <c r="G64" s="110"/>
      <c r="H64" s="110"/>
      <c r="I64" s="110"/>
      <c r="J64" s="110"/>
      <c r="K64" s="110"/>
      <c r="L64" s="110"/>
      <c r="M64" s="110"/>
      <c r="N64" s="110"/>
      <c r="O64" s="110"/>
      <c r="P64" s="110"/>
      <c r="Q64" s="110"/>
      <c r="R64" s="110"/>
      <c r="S64" s="110"/>
      <c r="T64" s="110"/>
      <c r="U64" s="111"/>
      <c r="V64" s="3"/>
    </row>
    <row r="65" spans="1:22" x14ac:dyDescent="0.25">
      <c r="A65" s="3"/>
      <c r="B65" s="109"/>
      <c r="C65" s="110"/>
      <c r="D65" s="110"/>
      <c r="E65" s="110"/>
      <c r="F65" s="110"/>
      <c r="G65" s="110"/>
      <c r="H65" s="110"/>
      <c r="I65" s="110"/>
      <c r="J65" s="110"/>
      <c r="K65" s="110"/>
      <c r="L65" s="110"/>
      <c r="M65" s="110"/>
      <c r="N65" s="110"/>
      <c r="O65" s="110"/>
      <c r="P65" s="110"/>
      <c r="Q65" s="110"/>
      <c r="R65" s="110"/>
      <c r="S65" s="110"/>
      <c r="T65" s="110"/>
      <c r="U65" s="111"/>
      <c r="V65" s="3"/>
    </row>
    <row r="66" spans="1:22" x14ac:dyDescent="0.25">
      <c r="A66" s="3"/>
      <c r="B66" s="109"/>
      <c r="C66" s="110"/>
      <c r="D66" s="110"/>
      <c r="E66" s="110"/>
      <c r="F66" s="110"/>
      <c r="G66" s="110"/>
      <c r="H66" s="110"/>
      <c r="I66" s="110"/>
      <c r="J66" s="110"/>
      <c r="K66" s="110"/>
      <c r="L66" s="110"/>
      <c r="M66" s="110"/>
      <c r="N66" s="110"/>
      <c r="O66" s="110"/>
      <c r="P66" s="110"/>
      <c r="Q66" s="110"/>
      <c r="R66" s="110"/>
      <c r="S66" s="110"/>
      <c r="T66" s="110"/>
      <c r="U66" s="111"/>
      <c r="V66" s="3"/>
    </row>
    <row r="67" spans="1:22" x14ac:dyDescent="0.25">
      <c r="A67" s="3"/>
      <c r="B67" s="112"/>
      <c r="C67" s="113"/>
      <c r="D67" s="113"/>
      <c r="E67" s="113"/>
      <c r="F67" s="113"/>
      <c r="G67" s="113"/>
      <c r="H67" s="113"/>
      <c r="I67" s="113"/>
      <c r="J67" s="113"/>
      <c r="K67" s="113"/>
      <c r="L67" s="113"/>
      <c r="M67" s="113"/>
      <c r="N67" s="113"/>
      <c r="O67" s="113"/>
      <c r="P67" s="113"/>
      <c r="Q67" s="113"/>
      <c r="R67" s="113"/>
      <c r="S67" s="113"/>
      <c r="T67" s="113"/>
      <c r="U67" s="114"/>
      <c r="V67" s="3"/>
    </row>
    <row r="68" spans="1:22" ht="14.45" x14ac:dyDescent="0.3">
      <c r="A68" s="3"/>
      <c r="B68" s="3"/>
      <c r="C68" s="3"/>
      <c r="D68" s="3"/>
      <c r="E68" s="3"/>
      <c r="F68" s="3"/>
      <c r="G68" s="3"/>
      <c r="H68" s="3"/>
      <c r="I68" s="3"/>
      <c r="J68" s="3"/>
      <c r="K68" s="3"/>
      <c r="L68" s="3"/>
      <c r="M68" s="3"/>
      <c r="N68" s="3"/>
      <c r="O68" s="3"/>
      <c r="P68" s="3"/>
      <c r="Q68" s="3"/>
      <c r="R68" s="3"/>
      <c r="S68" s="3"/>
      <c r="T68" s="3"/>
      <c r="U68" s="3"/>
      <c r="V68" s="3"/>
    </row>
    <row r="69" spans="1:22" ht="15.75" x14ac:dyDescent="0.25">
      <c r="A69" s="3"/>
      <c r="B69" s="5" t="s">
        <v>130</v>
      </c>
      <c r="C69" s="45"/>
      <c r="D69" s="45"/>
      <c r="E69" s="42"/>
      <c r="F69" s="42"/>
      <c r="G69" s="43"/>
      <c r="H69" s="42"/>
      <c r="I69" s="42"/>
      <c r="J69" s="42"/>
      <c r="K69" s="42"/>
      <c r="L69" s="42"/>
      <c r="M69" s="42"/>
      <c r="N69" s="43"/>
      <c r="O69" s="8"/>
      <c r="P69" s="8"/>
      <c r="Q69" s="43"/>
      <c r="R69" s="43"/>
      <c r="S69" s="43"/>
      <c r="T69" s="43"/>
      <c r="U69" s="43"/>
      <c r="V69" s="3"/>
    </row>
    <row r="70" spans="1:22" ht="6" customHeight="1" x14ac:dyDescent="0.3">
      <c r="A70" s="3"/>
      <c r="B70" s="3"/>
      <c r="C70" s="3"/>
      <c r="D70" s="3"/>
      <c r="E70" s="3"/>
      <c r="F70" s="3"/>
      <c r="G70" s="3"/>
      <c r="H70" s="3"/>
      <c r="I70" s="3"/>
      <c r="J70" s="3"/>
      <c r="K70" s="3"/>
      <c r="L70" s="3"/>
      <c r="M70" s="3"/>
      <c r="N70" s="3"/>
      <c r="O70" s="3"/>
      <c r="P70" s="3"/>
      <c r="Q70" s="3"/>
      <c r="R70" s="3"/>
      <c r="S70" s="3"/>
      <c r="T70" s="3"/>
      <c r="U70" s="3"/>
      <c r="V70" s="3"/>
    </row>
    <row r="71" spans="1:22" x14ac:dyDescent="0.25">
      <c r="A71" s="3"/>
      <c r="B71" s="43" t="s">
        <v>118</v>
      </c>
      <c r="C71" s="3"/>
      <c r="D71" s="3"/>
      <c r="E71" s="53">
        <v>4</v>
      </c>
      <c r="F71" s="3"/>
      <c r="G71" s="3"/>
      <c r="H71" s="3"/>
      <c r="I71" s="3"/>
      <c r="J71" s="3"/>
      <c r="K71" s="3"/>
      <c r="L71" s="3"/>
      <c r="M71" s="3"/>
      <c r="N71" s="3"/>
      <c r="O71" s="3"/>
      <c r="P71" s="3"/>
      <c r="Q71" s="3"/>
      <c r="R71" s="3"/>
      <c r="S71" s="3"/>
      <c r="T71" s="3"/>
      <c r="U71" s="3"/>
      <c r="V71" s="3"/>
    </row>
    <row r="72" spans="1:22" ht="6" customHeight="1" x14ac:dyDescent="0.3">
      <c r="A72" s="3"/>
      <c r="B72" s="3"/>
      <c r="C72" s="3"/>
      <c r="D72" s="3"/>
      <c r="E72" s="3"/>
      <c r="F72" s="3"/>
      <c r="G72" s="3"/>
      <c r="H72" s="3"/>
      <c r="I72" s="3"/>
      <c r="J72" s="3"/>
      <c r="K72" s="3"/>
      <c r="L72" s="3"/>
      <c r="M72" s="3"/>
      <c r="N72" s="3"/>
      <c r="O72" s="3"/>
      <c r="P72" s="3"/>
      <c r="Q72" s="3"/>
      <c r="R72" s="3"/>
      <c r="S72" s="3"/>
      <c r="T72" s="3"/>
      <c r="U72" s="3"/>
      <c r="V72" s="3"/>
    </row>
    <row r="73" spans="1:22" x14ac:dyDescent="0.25">
      <c r="A73" s="3"/>
      <c r="B73" s="97" t="str">
        <f>IF(E71="","",LOOKUP('Pg1'!E71,Níveis!B14:C17))</f>
        <v>Há um arcabouço completo, com política estadual de recursos hídricos estabelecida por lei, bem como todos regulamentos e normativos complementares necessários.</v>
      </c>
      <c r="C73" s="98"/>
      <c r="D73" s="98"/>
      <c r="E73" s="98"/>
      <c r="F73" s="98"/>
      <c r="G73" s="98"/>
      <c r="H73" s="98"/>
      <c r="I73" s="98"/>
      <c r="J73" s="98"/>
      <c r="K73" s="98"/>
      <c r="L73" s="98"/>
      <c r="M73" s="98"/>
      <c r="N73" s="98"/>
      <c r="O73" s="98"/>
      <c r="P73" s="98"/>
      <c r="Q73" s="98"/>
      <c r="R73" s="98"/>
      <c r="S73" s="98"/>
      <c r="T73" s="98"/>
      <c r="U73" s="99"/>
      <c r="V73" s="3"/>
    </row>
    <row r="74" spans="1:22" x14ac:dyDescent="0.25">
      <c r="A74" s="3"/>
      <c r="B74" s="100"/>
      <c r="C74" s="101"/>
      <c r="D74" s="101"/>
      <c r="E74" s="101"/>
      <c r="F74" s="101"/>
      <c r="G74" s="101"/>
      <c r="H74" s="101"/>
      <c r="I74" s="101"/>
      <c r="J74" s="101"/>
      <c r="K74" s="101"/>
      <c r="L74" s="101"/>
      <c r="M74" s="101"/>
      <c r="N74" s="101"/>
      <c r="O74" s="101"/>
      <c r="P74" s="101"/>
      <c r="Q74" s="101"/>
      <c r="R74" s="101"/>
      <c r="S74" s="101"/>
      <c r="T74" s="101"/>
      <c r="U74" s="102"/>
      <c r="V74" s="3"/>
    </row>
    <row r="75" spans="1:22" x14ac:dyDescent="0.25">
      <c r="A75" s="3"/>
      <c r="B75" s="103"/>
      <c r="C75" s="104"/>
      <c r="D75" s="104"/>
      <c r="E75" s="104"/>
      <c r="F75" s="104"/>
      <c r="G75" s="104"/>
      <c r="H75" s="104"/>
      <c r="I75" s="104"/>
      <c r="J75" s="104"/>
      <c r="K75" s="104"/>
      <c r="L75" s="104"/>
      <c r="M75" s="104"/>
      <c r="N75" s="104"/>
      <c r="O75" s="104"/>
      <c r="P75" s="104"/>
      <c r="Q75" s="104"/>
      <c r="R75" s="104"/>
      <c r="S75" s="104"/>
      <c r="T75" s="104"/>
      <c r="U75" s="105"/>
      <c r="V75" s="3"/>
    </row>
    <row r="76" spans="1:22" ht="6" customHeight="1" x14ac:dyDescent="0.3">
      <c r="A76" s="3"/>
      <c r="B76" s="3"/>
      <c r="C76" s="3"/>
      <c r="D76" s="3"/>
      <c r="E76" s="3"/>
      <c r="F76" s="3"/>
      <c r="G76" s="3"/>
      <c r="H76" s="3"/>
      <c r="I76" s="3"/>
      <c r="J76" s="3"/>
      <c r="K76" s="3"/>
      <c r="L76" s="3"/>
      <c r="M76" s="3"/>
      <c r="N76" s="3"/>
      <c r="O76" s="3"/>
      <c r="P76" s="3"/>
      <c r="Q76" s="3"/>
      <c r="R76" s="3"/>
      <c r="S76" s="3"/>
      <c r="T76" s="3"/>
      <c r="U76" s="3"/>
      <c r="V76" s="3"/>
    </row>
    <row r="77" spans="1:22" x14ac:dyDescent="0.2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3">
      <c r="A78" s="3"/>
      <c r="B78" s="3"/>
      <c r="C78" s="3"/>
      <c r="D78" s="3"/>
      <c r="E78" s="3"/>
      <c r="F78" s="3"/>
      <c r="G78" s="3"/>
      <c r="H78" s="3"/>
      <c r="I78" s="3"/>
      <c r="J78" s="3"/>
      <c r="K78" s="3"/>
      <c r="L78" s="3"/>
      <c r="M78" s="3"/>
      <c r="N78" s="3"/>
      <c r="O78" s="3"/>
      <c r="P78" s="3"/>
      <c r="Q78" s="3"/>
      <c r="R78" s="3"/>
      <c r="S78" s="3"/>
      <c r="T78" s="3"/>
      <c r="U78" s="3"/>
      <c r="V78" s="3"/>
    </row>
    <row r="79" spans="1:22" x14ac:dyDescent="0.25">
      <c r="A79" s="3"/>
      <c r="B79" s="106" t="s">
        <v>371</v>
      </c>
      <c r="C79" s="107"/>
      <c r="D79" s="107"/>
      <c r="E79" s="107"/>
      <c r="F79" s="107"/>
      <c r="G79" s="107"/>
      <c r="H79" s="107"/>
      <c r="I79" s="107"/>
      <c r="J79" s="107"/>
      <c r="K79" s="107"/>
      <c r="L79" s="107"/>
      <c r="M79" s="107"/>
      <c r="N79" s="107"/>
      <c r="O79" s="107"/>
      <c r="P79" s="107"/>
      <c r="Q79" s="107"/>
      <c r="R79" s="107"/>
      <c r="S79" s="107"/>
      <c r="T79" s="107"/>
      <c r="U79" s="108"/>
      <c r="V79" s="3"/>
    </row>
    <row r="80" spans="1:22" x14ac:dyDescent="0.25">
      <c r="A80" s="3"/>
      <c r="B80" s="109"/>
      <c r="C80" s="110"/>
      <c r="D80" s="110"/>
      <c r="E80" s="110"/>
      <c r="F80" s="110"/>
      <c r="G80" s="110"/>
      <c r="H80" s="110"/>
      <c r="I80" s="110"/>
      <c r="J80" s="110"/>
      <c r="K80" s="110"/>
      <c r="L80" s="110"/>
      <c r="M80" s="110"/>
      <c r="N80" s="110"/>
      <c r="O80" s="110"/>
      <c r="P80" s="110"/>
      <c r="Q80" s="110"/>
      <c r="R80" s="110"/>
      <c r="S80" s="110"/>
      <c r="T80" s="110"/>
      <c r="U80" s="111"/>
      <c r="V80" s="3"/>
    </row>
    <row r="81" spans="1:22" x14ac:dyDescent="0.25">
      <c r="A81" s="3"/>
      <c r="B81" s="109"/>
      <c r="C81" s="110"/>
      <c r="D81" s="110"/>
      <c r="E81" s="110"/>
      <c r="F81" s="110"/>
      <c r="G81" s="110"/>
      <c r="H81" s="110"/>
      <c r="I81" s="110"/>
      <c r="J81" s="110"/>
      <c r="K81" s="110"/>
      <c r="L81" s="110"/>
      <c r="M81" s="110"/>
      <c r="N81" s="110"/>
      <c r="O81" s="110"/>
      <c r="P81" s="110"/>
      <c r="Q81" s="110"/>
      <c r="R81" s="110"/>
      <c r="S81" s="110"/>
      <c r="T81" s="110"/>
      <c r="U81" s="111"/>
      <c r="V81" s="3"/>
    </row>
    <row r="82" spans="1:22" x14ac:dyDescent="0.25">
      <c r="A82" s="3"/>
      <c r="B82" s="109"/>
      <c r="C82" s="110"/>
      <c r="D82" s="110"/>
      <c r="E82" s="110"/>
      <c r="F82" s="110"/>
      <c r="G82" s="110"/>
      <c r="H82" s="110"/>
      <c r="I82" s="110"/>
      <c r="J82" s="110"/>
      <c r="K82" s="110"/>
      <c r="L82" s="110"/>
      <c r="M82" s="110"/>
      <c r="N82" s="110"/>
      <c r="O82" s="110"/>
      <c r="P82" s="110"/>
      <c r="Q82" s="110"/>
      <c r="R82" s="110"/>
      <c r="S82" s="110"/>
      <c r="T82" s="110"/>
      <c r="U82" s="111"/>
      <c r="V82" s="3"/>
    </row>
    <row r="83" spans="1:22" x14ac:dyDescent="0.25">
      <c r="A83" s="3"/>
      <c r="B83" s="109"/>
      <c r="C83" s="110"/>
      <c r="D83" s="110"/>
      <c r="E83" s="110"/>
      <c r="F83" s="110"/>
      <c r="G83" s="110"/>
      <c r="H83" s="110"/>
      <c r="I83" s="110"/>
      <c r="J83" s="110"/>
      <c r="K83" s="110"/>
      <c r="L83" s="110"/>
      <c r="M83" s="110"/>
      <c r="N83" s="110"/>
      <c r="O83" s="110"/>
      <c r="P83" s="110"/>
      <c r="Q83" s="110"/>
      <c r="R83" s="110"/>
      <c r="S83" s="110"/>
      <c r="T83" s="110"/>
      <c r="U83" s="111"/>
      <c r="V83" s="3"/>
    </row>
    <row r="84" spans="1:22" x14ac:dyDescent="0.25">
      <c r="A84" s="3"/>
      <c r="B84" s="109"/>
      <c r="C84" s="110"/>
      <c r="D84" s="110"/>
      <c r="E84" s="110"/>
      <c r="F84" s="110"/>
      <c r="G84" s="110"/>
      <c r="H84" s="110"/>
      <c r="I84" s="110"/>
      <c r="J84" s="110"/>
      <c r="K84" s="110"/>
      <c r="L84" s="110"/>
      <c r="M84" s="110"/>
      <c r="N84" s="110"/>
      <c r="O84" s="110"/>
      <c r="P84" s="110"/>
      <c r="Q84" s="110"/>
      <c r="R84" s="110"/>
      <c r="S84" s="110"/>
      <c r="T84" s="110"/>
      <c r="U84" s="111"/>
      <c r="V84" s="3"/>
    </row>
    <row r="85" spans="1:22" x14ac:dyDescent="0.25">
      <c r="A85" s="3"/>
      <c r="B85" s="109"/>
      <c r="C85" s="110"/>
      <c r="D85" s="110"/>
      <c r="E85" s="110"/>
      <c r="F85" s="110"/>
      <c r="G85" s="110"/>
      <c r="H85" s="110"/>
      <c r="I85" s="110"/>
      <c r="J85" s="110"/>
      <c r="K85" s="110"/>
      <c r="L85" s="110"/>
      <c r="M85" s="110"/>
      <c r="N85" s="110"/>
      <c r="O85" s="110"/>
      <c r="P85" s="110"/>
      <c r="Q85" s="110"/>
      <c r="R85" s="110"/>
      <c r="S85" s="110"/>
      <c r="T85" s="110"/>
      <c r="U85" s="111"/>
      <c r="V85" s="3"/>
    </row>
    <row r="86" spans="1:22" x14ac:dyDescent="0.25">
      <c r="A86" s="3"/>
      <c r="B86" s="109"/>
      <c r="C86" s="110"/>
      <c r="D86" s="110"/>
      <c r="E86" s="110"/>
      <c r="F86" s="110"/>
      <c r="G86" s="110"/>
      <c r="H86" s="110"/>
      <c r="I86" s="110"/>
      <c r="J86" s="110"/>
      <c r="K86" s="110"/>
      <c r="L86" s="110"/>
      <c r="M86" s="110"/>
      <c r="N86" s="110"/>
      <c r="O86" s="110"/>
      <c r="P86" s="110"/>
      <c r="Q86" s="110"/>
      <c r="R86" s="110"/>
      <c r="S86" s="110"/>
      <c r="T86" s="110"/>
      <c r="U86" s="111"/>
      <c r="V86" s="3"/>
    </row>
    <row r="87" spans="1:22" x14ac:dyDescent="0.25">
      <c r="A87" s="3"/>
      <c r="B87" s="112"/>
      <c r="C87" s="113"/>
      <c r="D87" s="113"/>
      <c r="E87" s="113"/>
      <c r="F87" s="113"/>
      <c r="G87" s="113"/>
      <c r="H87" s="113"/>
      <c r="I87" s="113"/>
      <c r="J87" s="113"/>
      <c r="K87" s="113"/>
      <c r="L87" s="113"/>
      <c r="M87" s="113"/>
      <c r="N87" s="113"/>
      <c r="O87" s="113"/>
      <c r="P87" s="113"/>
      <c r="Q87" s="113"/>
      <c r="R87" s="113"/>
      <c r="S87" s="113"/>
      <c r="T87" s="113"/>
      <c r="U87" s="114"/>
      <c r="V87" s="3"/>
    </row>
    <row r="88" spans="1:22" ht="14.45" x14ac:dyDescent="0.3">
      <c r="A88" s="3"/>
      <c r="B88" s="46"/>
      <c r="C88" s="46"/>
      <c r="D88" s="46"/>
      <c r="E88" s="46"/>
      <c r="F88" s="46"/>
      <c r="G88" s="46"/>
      <c r="H88" s="46"/>
      <c r="I88" s="46"/>
      <c r="J88" s="46"/>
      <c r="K88" s="46"/>
      <c r="L88" s="46"/>
      <c r="M88" s="46"/>
      <c r="N88" s="46"/>
      <c r="O88" s="46"/>
      <c r="P88" s="46"/>
      <c r="Q88" s="46"/>
      <c r="R88" s="46"/>
      <c r="S88" s="46"/>
      <c r="T88" s="46"/>
      <c r="U88" s="46"/>
      <c r="V88" s="3"/>
    </row>
    <row r="89" spans="1:22" ht="14.45" x14ac:dyDescent="0.3">
      <c r="A89" s="3"/>
      <c r="B89" s="3"/>
      <c r="C89" s="3"/>
      <c r="D89" s="3"/>
      <c r="E89" s="3"/>
      <c r="F89" s="3"/>
      <c r="G89" s="3"/>
      <c r="H89" s="3"/>
      <c r="I89" s="3"/>
      <c r="J89" s="3"/>
      <c r="K89" s="3"/>
      <c r="L89" s="3"/>
      <c r="M89" s="3"/>
      <c r="N89" s="3"/>
      <c r="O89" s="3"/>
      <c r="P89" s="3"/>
      <c r="Q89" s="3"/>
      <c r="R89" s="3"/>
      <c r="S89" s="3"/>
      <c r="T89" s="3"/>
      <c r="U89" s="3"/>
      <c r="V89" s="3"/>
    </row>
    <row r="90" spans="1:22" ht="14.45" x14ac:dyDescent="0.3">
      <c r="A90" s="3"/>
      <c r="B90" s="115"/>
      <c r="C90" s="115"/>
      <c r="D90" s="115"/>
      <c r="E90" s="115"/>
      <c r="F90" s="115"/>
      <c r="G90" s="115"/>
      <c r="H90" s="115"/>
      <c r="I90" s="115"/>
      <c r="J90" s="115"/>
      <c r="K90" s="35"/>
      <c r="L90" s="35"/>
      <c r="M90" s="115"/>
      <c r="N90" s="115"/>
      <c r="O90" s="115"/>
      <c r="P90" s="115"/>
      <c r="Q90" s="115"/>
      <c r="R90" s="115"/>
      <c r="S90" s="115"/>
      <c r="T90" s="115"/>
      <c r="U90" s="115"/>
      <c r="V90" s="3"/>
    </row>
    <row r="91" spans="1:22" x14ac:dyDescent="0.25">
      <c r="A91" s="47" t="s">
        <v>345</v>
      </c>
      <c r="B91" s="1"/>
      <c r="C91" s="1"/>
      <c r="D91" s="1"/>
      <c r="E91" s="1"/>
      <c r="F91" s="1"/>
      <c r="G91" s="1"/>
      <c r="H91" s="1"/>
      <c r="I91" s="1"/>
      <c r="J91" s="1"/>
      <c r="K91" s="1"/>
      <c r="L91" s="1"/>
      <c r="M91" s="1"/>
      <c r="N91" s="1"/>
      <c r="O91" s="1"/>
      <c r="P91" s="1"/>
      <c r="Q91" s="1"/>
      <c r="R91" s="1"/>
      <c r="S91" s="1"/>
      <c r="T91" s="1"/>
      <c r="U91" s="1"/>
      <c r="V91" s="1"/>
    </row>
    <row r="92" spans="1:22" ht="14.45" x14ac:dyDescent="0.3">
      <c r="A92" s="1"/>
      <c r="B92" s="1"/>
      <c r="C92" s="1"/>
      <c r="D92" s="1"/>
      <c r="E92" s="1"/>
      <c r="F92" s="1"/>
      <c r="G92" s="1"/>
      <c r="H92" s="1"/>
      <c r="I92" s="1"/>
      <c r="J92" s="1"/>
      <c r="K92" s="1"/>
      <c r="L92" s="1"/>
      <c r="M92" s="1"/>
      <c r="N92" s="1"/>
      <c r="O92" s="1"/>
      <c r="P92" s="1"/>
      <c r="Q92" s="1"/>
      <c r="R92" s="1"/>
      <c r="S92" s="1"/>
      <c r="T92" s="1"/>
      <c r="U92" s="1"/>
      <c r="V92" s="1"/>
    </row>
    <row r="93" spans="1:22" ht="14.45" x14ac:dyDescent="0.3">
      <c r="A93" s="1"/>
      <c r="B93" s="1"/>
      <c r="C93" s="1"/>
      <c r="D93" s="1"/>
      <c r="E93" s="1"/>
      <c r="F93" s="1"/>
      <c r="G93" s="1"/>
      <c r="H93" s="1"/>
      <c r="I93" s="1"/>
      <c r="J93" s="1"/>
      <c r="K93" s="1"/>
      <c r="L93" s="1"/>
      <c r="M93" s="1"/>
      <c r="N93" s="1"/>
      <c r="O93" s="1"/>
      <c r="P93" s="1"/>
      <c r="Q93" s="1"/>
      <c r="R93" s="1"/>
      <c r="S93" s="1"/>
      <c r="T93" s="1"/>
      <c r="U93" s="1"/>
      <c r="V93" s="1"/>
    </row>
    <row r="94" spans="1:22" ht="14.45" x14ac:dyDescent="0.3">
      <c r="A94" s="1"/>
      <c r="B94" s="1"/>
      <c r="C94" s="1"/>
      <c r="D94" s="1"/>
      <c r="E94" s="1"/>
      <c r="F94" s="1"/>
      <c r="G94" s="1"/>
      <c r="H94" s="1"/>
      <c r="I94" s="1"/>
      <c r="J94" s="1"/>
      <c r="K94" s="1"/>
      <c r="L94" s="1"/>
      <c r="M94" s="1"/>
      <c r="N94" s="1"/>
      <c r="O94" s="1"/>
      <c r="P94" s="1"/>
      <c r="Q94" s="1"/>
      <c r="R94" s="1"/>
      <c r="S94" s="1"/>
      <c r="T94" s="1"/>
      <c r="U94" s="1"/>
      <c r="V94" s="1"/>
    </row>
    <row r="95" spans="1:22" ht="14.45" x14ac:dyDescent="0.3">
      <c r="A95" s="1"/>
      <c r="B95" s="1"/>
      <c r="C95" s="1"/>
      <c r="D95" s="1"/>
      <c r="E95" s="1"/>
      <c r="F95" s="1"/>
      <c r="G95" s="1"/>
      <c r="H95" s="1"/>
      <c r="I95" s="1"/>
      <c r="J95" s="1"/>
      <c r="K95" s="1"/>
      <c r="L95" s="1"/>
      <c r="M95" s="1"/>
      <c r="N95" s="1"/>
      <c r="O95" s="1"/>
      <c r="P95" s="1"/>
      <c r="Q95" s="1"/>
      <c r="R95" s="1"/>
      <c r="S95" s="1"/>
      <c r="T95" s="1"/>
      <c r="U95" s="1"/>
      <c r="V95" s="1"/>
    </row>
    <row r="96" spans="1:22" ht="14.45" x14ac:dyDescent="0.3">
      <c r="A96" s="1"/>
      <c r="B96" s="1"/>
      <c r="C96" s="1"/>
      <c r="D96" s="1"/>
      <c r="E96" s="1"/>
      <c r="F96" s="1"/>
      <c r="G96" s="1"/>
      <c r="H96" s="1"/>
      <c r="I96" s="1"/>
      <c r="J96" s="1"/>
      <c r="K96" s="1"/>
      <c r="L96" s="1"/>
      <c r="M96" s="1"/>
      <c r="N96" s="1"/>
      <c r="O96" s="1"/>
      <c r="P96" s="1"/>
      <c r="Q96" s="1"/>
      <c r="R96" s="1"/>
      <c r="S96" s="1"/>
      <c r="T96" s="1"/>
      <c r="U96" s="1"/>
      <c r="V96" s="1"/>
    </row>
    <row r="97" spans="1:22" ht="14.45" x14ac:dyDescent="0.3">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8zcyMrUBpKe7d/4Na0ntdfyJ2uqgoHWUh0z0Ca0JXXGJfVDhc73dbwIne+GK1URqriUIr+9SV4Q3ih0st5lztQ==" saltValue="/8Tc0fGvFTco+V1y2Dfgag==" spinCount="100000" sheet="1" objects="1" scenarios="1"/>
  <mergeCells count="14">
    <mergeCell ref="B39:U47"/>
    <mergeCell ref="B90:J90"/>
    <mergeCell ref="M90:U90"/>
    <mergeCell ref="E6:R7"/>
    <mergeCell ref="B53:U55"/>
    <mergeCell ref="B59:U67"/>
    <mergeCell ref="B73:U75"/>
    <mergeCell ref="B79:U87"/>
    <mergeCell ref="S6:U7"/>
    <mergeCell ref="E4:R5"/>
    <mergeCell ref="B13:U15"/>
    <mergeCell ref="B19:U27"/>
    <mergeCell ref="B33:U35"/>
    <mergeCell ref="E2:R3"/>
  </mergeCells>
  <conditionalFormatting sqref="S6:U7">
    <cfRule type="expression" dxfId="8" priority="1">
      <formula>$S$6&lt;&gt;""</formula>
    </cfRule>
  </conditionalFormatting>
  <dataValidations count="4">
    <dataValidation type="list" allowBlank="1" showInputMessage="1" showErrorMessage="1" sqref="E11 E31">
      <formula1>"1,2,3,4,5"</formula1>
    </dataValidation>
    <dataValidation type="textLength" operator="lessThan" showInputMessage="1" showErrorMessage="1" sqref="B19:U27">
      <formula1>1025</formula1>
    </dataValidation>
    <dataValidation type="list" allowBlank="1" showInputMessage="1" showErrorMessage="1" sqref="E51">
      <formula1>"1,2,3"</formula1>
    </dataValidation>
    <dataValidation type="list" allowBlank="1" showInputMessage="1" showErrorMessage="1" sqref="E71">
      <formula1>"1,2,3,4"</formula1>
    </dataValidation>
  </dataValidations>
  <pageMargins left="0.511811024" right="0.511811024" top="0.78740157499999996" bottom="0.78740157499999996" header="0.31496062000000002" footer="0.31496062000000002"/>
  <pageSetup paperSize="9" scale="60"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topLeftCell="A49" zoomScaleNormal="100" zoomScaleSheetLayoutView="100" workbookViewId="0">
      <selection activeCell="N71" sqref="N71"/>
    </sheetView>
  </sheetViews>
  <sheetFormatPr defaultColWidth="9.140625"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2" x14ac:dyDescent="0.25">
      <c r="A1" s="35"/>
      <c r="B1" s="35"/>
      <c r="C1" s="35"/>
      <c r="D1" s="35"/>
      <c r="E1" s="35"/>
      <c r="F1" s="35"/>
      <c r="G1" s="35"/>
      <c r="H1" s="35"/>
      <c r="I1" s="35"/>
      <c r="J1" s="35"/>
      <c r="K1" s="35"/>
      <c r="L1" s="35"/>
      <c r="M1" s="35"/>
      <c r="N1" s="35"/>
      <c r="O1" s="35"/>
      <c r="P1" s="35"/>
      <c r="Q1" s="35"/>
      <c r="R1" s="35"/>
      <c r="S1" s="35"/>
      <c r="T1" s="35"/>
      <c r="U1" s="35"/>
      <c r="V1" s="35"/>
    </row>
    <row r="2" spans="1:22" x14ac:dyDescent="0.25">
      <c r="A2" s="3"/>
      <c r="B2" s="3"/>
      <c r="C2" s="3"/>
      <c r="D2" s="3"/>
      <c r="E2" s="96" t="s">
        <v>346</v>
      </c>
      <c r="F2" s="96"/>
      <c r="G2" s="96"/>
      <c r="H2" s="96"/>
      <c r="I2" s="96"/>
      <c r="J2" s="96"/>
      <c r="K2" s="96"/>
      <c r="L2" s="96"/>
      <c r="M2" s="96"/>
      <c r="N2" s="96"/>
      <c r="O2" s="96"/>
      <c r="P2" s="96"/>
      <c r="Q2" s="96"/>
      <c r="R2" s="96"/>
      <c r="S2" s="3"/>
      <c r="T2" s="3"/>
      <c r="U2" s="3"/>
      <c r="V2" s="3"/>
    </row>
    <row r="3" spans="1:22" x14ac:dyDescent="0.25">
      <c r="A3" s="3"/>
      <c r="B3" s="3"/>
      <c r="C3" s="3"/>
      <c r="D3" s="3"/>
      <c r="E3" s="96"/>
      <c r="F3" s="96"/>
      <c r="G3" s="96"/>
      <c r="H3" s="96"/>
      <c r="I3" s="96"/>
      <c r="J3" s="96"/>
      <c r="K3" s="96"/>
      <c r="L3" s="96"/>
      <c r="M3" s="96"/>
      <c r="N3" s="96"/>
      <c r="O3" s="96"/>
      <c r="P3" s="96"/>
      <c r="Q3" s="96"/>
      <c r="R3" s="96"/>
      <c r="S3" s="3"/>
      <c r="T3" s="3"/>
      <c r="U3" s="3"/>
      <c r="V3" s="3"/>
    </row>
    <row r="4" spans="1:22" x14ac:dyDescent="0.25">
      <c r="A4" s="3"/>
      <c r="B4" s="4"/>
      <c r="C4" s="4"/>
      <c r="D4" s="4"/>
      <c r="E4" s="96" t="s">
        <v>347</v>
      </c>
      <c r="F4" s="96"/>
      <c r="G4" s="96"/>
      <c r="H4" s="96"/>
      <c r="I4" s="96"/>
      <c r="J4" s="96"/>
      <c r="K4" s="96"/>
      <c r="L4" s="96"/>
      <c r="M4" s="96"/>
      <c r="N4" s="96"/>
      <c r="O4" s="96"/>
      <c r="P4" s="96"/>
      <c r="Q4" s="96"/>
      <c r="R4" s="96"/>
      <c r="S4" s="4"/>
      <c r="T4" s="4"/>
      <c r="U4" s="4"/>
      <c r="V4" s="3"/>
    </row>
    <row r="5" spans="1:22" x14ac:dyDescent="0.25">
      <c r="A5" s="3"/>
      <c r="B5" s="4"/>
      <c r="C5" s="4"/>
      <c r="D5" s="4"/>
      <c r="E5" s="96"/>
      <c r="F5" s="96"/>
      <c r="G5" s="96"/>
      <c r="H5" s="96"/>
      <c r="I5" s="96"/>
      <c r="J5" s="96"/>
      <c r="K5" s="96"/>
      <c r="L5" s="96"/>
      <c r="M5" s="96"/>
      <c r="N5" s="96"/>
      <c r="O5" s="96"/>
      <c r="P5" s="96"/>
      <c r="Q5" s="96"/>
      <c r="R5" s="96"/>
      <c r="S5" s="8"/>
      <c r="T5" s="8"/>
      <c r="U5" s="8"/>
      <c r="V5" s="3"/>
    </row>
    <row r="6" spans="1:22" x14ac:dyDescent="0.25">
      <c r="A6" s="3"/>
      <c r="B6" s="4"/>
      <c r="C6" s="4"/>
      <c r="D6" s="4"/>
      <c r="E6" s="96" t="s">
        <v>7</v>
      </c>
      <c r="F6" s="96"/>
      <c r="G6" s="96"/>
      <c r="H6" s="96"/>
      <c r="I6" s="96"/>
      <c r="J6" s="96"/>
      <c r="K6" s="96"/>
      <c r="L6" s="96"/>
      <c r="M6" s="96"/>
      <c r="N6" s="96"/>
      <c r="O6" s="96"/>
      <c r="P6" s="96"/>
      <c r="Q6" s="96"/>
      <c r="R6" s="96"/>
      <c r="S6" s="116">
        <f>IF(Inicial!G21="","",Inicial!G21)</f>
        <v>2016</v>
      </c>
      <c r="T6" s="116"/>
      <c r="U6" s="116"/>
      <c r="V6" s="3"/>
    </row>
    <row r="7" spans="1:22" x14ac:dyDescent="0.25">
      <c r="A7" s="3"/>
      <c r="B7" s="4"/>
      <c r="C7" s="4"/>
      <c r="D7" s="4"/>
      <c r="E7" s="96"/>
      <c r="F7" s="96"/>
      <c r="G7" s="96"/>
      <c r="H7" s="96"/>
      <c r="I7" s="96"/>
      <c r="J7" s="96"/>
      <c r="K7" s="96"/>
      <c r="L7" s="96"/>
      <c r="M7" s="96"/>
      <c r="N7" s="96"/>
      <c r="O7" s="96"/>
      <c r="P7" s="96"/>
      <c r="Q7" s="96"/>
      <c r="R7" s="96"/>
      <c r="S7" s="116"/>
      <c r="T7" s="116"/>
      <c r="U7" s="116"/>
      <c r="V7" s="3"/>
    </row>
    <row r="8" spans="1:22" x14ac:dyDescent="0.25">
      <c r="A8" s="3"/>
      <c r="B8" s="4"/>
      <c r="C8" s="4"/>
      <c r="D8" s="4"/>
      <c r="E8" s="4"/>
      <c r="F8" s="4"/>
      <c r="G8" s="4"/>
      <c r="H8" s="4"/>
      <c r="I8" s="4"/>
      <c r="J8" s="4"/>
      <c r="K8" s="4"/>
      <c r="L8" s="4"/>
      <c r="M8" s="4"/>
      <c r="N8" s="4"/>
      <c r="O8" s="9"/>
      <c r="P8" s="9"/>
      <c r="Q8" s="3"/>
      <c r="R8" s="3"/>
      <c r="S8" s="3"/>
      <c r="T8" s="3"/>
      <c r="U8" s="3"/>
      <c r="V8" s="3"/>
    </row>
    <row r="9" spans="1:22" ht="15.75" x14ac:dyDescent="0.25">
      <c r="A9" s="3"/>
      <c r="B9" s="5" t="s">
        <v>251</v>
      </c>
      <c r="C9" s="45"/>
      <c r="D9" s="45"/>
      <c r="E9" s="42"/>
      <c r="F9" s="42"/>
      <c r="G9" s="43"/>
      <c r="H9" s="42"/>
      <c r="I9" s="42"/>
      <c r="J9" s="42"/>
      <c r="K9" s="42"/>
      <c r="L9" s="42"/>
      <c r="M9" s="42"/>
      <c r="N9" s="43"/>
      <c r="O9" s="8"/>
      <c r="P9" s="8"/>
      <c r="Q9" s="43"/>
      <c r="R9" s="43"/>
      <c r="S9" s="43"/>
      <c r="T9" s="43"/>
      <c r="U9" s="43"/>
      <c r="V9" s="3"/>
    </row>
    <row r="10" spans="1:22" ht="6" customHeight="1" x14ac:dyDescent="0.25">
      <c r="A10" s="3"/>
      <c r="B10" s="3"/>
      <c r="C10" s="3"/>
      <c r="D10" s="3"/>
      <c r="E10" s="3"/>
      <c r="F10" s="3"/>
      <c r="G10" s="3"/>
      <c r="H10" s="3"/>
      <c r="I10" s="3"/>
      <c r="J10" s="3"/>
      <c r="K10" s="3"/>
      <c r="L10" s="3"/>
      <c r="M10" s="3"/>
      <c r="N10" s="3"/>
      <c r="O10" s="3"/>
      <c r="P10" s="3"/>
      <c r="Q10" s="3"/>
      <c r="R10" s="3"/>
      <c r="S10" s="3"/>
      <c r="T10" s="3"/>
      <c r="U10" s="3"/>
      <c r="V10" s="3"/>
    </row>
    <row r="11" spans="1:22" x14ac:dyDescent="0.25">
      <c r="A11" s="3"/>
      <c r="B11" s="43" t="s">
        <v>118</v>
      </c>
      <c r="C11" s="3"/>
      <c r="D11" s="3"/>
      <c r="E11" s="53">
        <v>4</v>
      </c>
      <c r="F11" s="3"/>
      <c r="G11" s="3"/>
      <c r="H11" s="3"/>
      <c r="I11" s="3"/>
      <c r="J11" s="3"/>
      <c r="K11" s="3"/>
      <c r="L11" s="3"/>
      <c r="M11" s="3"/>
      <c r="N11" s="3"/>
      <c r="O11" s="3"/>
      <c r="P11" s="3"/>
      <c r="Q11" s="3"/>
      <c r="R11" s="3"/>
      <c r="S11" s="3"/>
      <c r="T11" s="3"/>
      <c r="U11" s="3"/>
      <c r="V11" s="3"/>
    </row>
    <row r="12" spans="1:22" ht="6" customHeight="1" x14ac:dyDescent="0.25">
      <c r="A12" s="3"/>
      <c r="B12" s="3"/>
      <c r="C12" s="3"/>
      <c r="D12" s="3"/>
      <c r="E12" s="3"/>
      <c r="F12" s="3"/>
      <c r="G12" s="3"/>
      <c r="H12" s="3"/>
      <c r="I12" s="3"/>
      <c r="J12" s="3"/>
      <c r="K12" s="3"/>
      <c r="L12" s="3"/>
      <c r="M12" s="3"/>
      <c r="N12" s="3"/>
      <c r="O12" s="3"/>
      <c r="P12" s="3"/>
      <c r="Q12" s="3"/>
      <c r="R12" s="3"/>
      <c r="S12" s="3"/>
      <c r="T12" s="3"/>
      <c r="U12" s="3"/>
      <c r="V12" s="3"/>
    </row>
    <row r="13" spans="1:22" x14ac:dyDescent="0.25">
      <c r="A13" s="3"/>
      <c r="B13" s="97" t="str">
        <f>IF(E11="","",LOOKUP('Pg2'!E11,Níveis!B18:C21))</f>
        <v>Existe Conselho constituído e atuante na gestão de águas (diversas resoluções, moções e outras decisões tomadas) e funcionando em condições adequadas (reuniões periódicas, comparecimento satisfatórios dos seus membros).</v>
      </c>
      <c r="C13" s="98"/>
      <c r="D13" s="98"/>
      <c r="E13" s="98"/>
      <c r="F13" s="98"/>
      <c r="G13" s="98"/>
      <c r="H13" s="98"/>
      <c r="I13" s="98"/>
      <c r="J13" s="98"/>
      <c r="K13" s="98"/>
      <c r="L13" s="98"/>
      <c r="M13" s="98"/>
      <c r="N13" s="98"/>
      <c r="O13" s="98"/>
      <c r="P13" s="98"/>
      <c r="Q13" s="98"/>
      <c r="R13" s="98"/>
      <c r="S13" s="98"/>
      <c r="T13" s="98"/>
      <c r="U13" s="99"/>
      <c r="V13" s="3"/>
    </row>
    <row r="14" spans="1:22" x14ac:dyDescent="0.25">
      <c r="A14" s="3"/>
      <c r="B14" s="100"/>
      <c r="C14" s="101"/>
      <c r="D14" s="101"/>
      <c r="E14" s="101"/>
      <c r="F14" s="101"/>
      <c r="G14" s="101"/>
      <c r="H14" s="101"/>
      <c r="I14" s="101"/>
      <c r="J14" s="101"/>
      <c r="K14" s="101"/>
      <c r="L14" s="101"/>
      <c r="M14" s="101"/>
      <c r="N14" s="101"/>
      <c r="O14" s="101"/>
      <c r="P14" s="101"/>
      <c r="Q14" s="101"/>
      <c r="R14" s="101"/>
      <c r="S14" s="101"/>
      <c r="T14" s="101"/>
      <c r="U14" s="102"/>
      <c r="V14" s="3"/>
    </row>
    <row r="15" spans="1:22" x14ac:dyDescent="0.25">
      <c r="A15" s="3"/>
      <c r="B15" s="103"/>
      <c r="C15" s="104"/>
      <c r="D15" s="104"/>
      <c r="E15" s="104"/>
      <c r="F15" s="104"/>
      <c r="G15" s="104"/>
      <c r="H15" s="104"/>
      <c r="I15" s="104"/>
      <c r="J15" s="104"/>
      <c r="K15" s="104"/>
      <c r="L15" s="104"/>
      <c r="M15" s="104"/>
      <c r="N15" s="104"/>
      <c r="O15" s="104"/>
      <c r="P15" s="104"/>
      <c r="Q15" s="104"/>
      <c r="R15" s="104"/>
      <c r="S15" s="104"/>
      <c r="T15" s="104"/>
      <c r="U15" s="105"/>
      <c r="V15" s="3"/>
    </row>
    <row r="16" spans="1:22" ht="6" customHeight="1" x14ac:dyDescent="0.25">
      <c r="A16" s="3"/>
      <c r="B16" s="3"/>
      <c r="C16" s="3"/>
      <c r="D16" s="3"/>
      <c r="E16" s="3"/>
      <c r="F16" s="3"/>
      <c r="G16" s="3"/>
      <c r="H16" s="3"/>
      <c r="I16" s="3"/>
      <c r="J16" s="3"/>
      <c r="K16" s="3"/>
      <c r="L16" s="3"/>
      <c r="M16" s="3"/>
      <c r="N16" s="3"/>
      <c r="O16" s="3"/>
      <c r="P16" s="3"/>
      <c r="Q16" s="3"/>
      <c r="R16" s="3"/>
      <c r="S16" s="3"/>
      <c r="T16" s="3"/>
      <c r="U16" s="3"/>
      <c r="V16" s="3"/>
    </row>
    <row r="17" spans="1:22" x14ac:dyDescent="0.2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25">
      <c r="A18" s="3"/>
      <c r="B18" s="3"/>
      <c r="C18" s="3"/>
      <c r="D18" s="3"/>
      <c r="E18" s="3"/>
      <c r="F18" s="3"/>
      <c r="G18" s="3"/>
      <c r="H18" s="3"/>
      <c r="I18" s="3"/>
      <c r="J18" s="3"/>
      <c r="K18" s="3"/>
      <c r="L18" s="3"/>
      <c r="M18" s="3"/>
      <c r="N18" s="3"/>
      <c r="O18" s="3"/>
      <c r="P18" s="3"/>
      <c r="Q18" s="3"/>
      <c r="R18" s="3"/>
      <c r="S18" s="3"/>
      <c r="T18" s="3"/>
      <c r="U18" s="3"/>
      <c r="V18" s="3"/>
    </row>
    <row r="19" spans="1:22" x14ac:dyDescent="0.25">
      <c r="A19" s="3"/>
      <c r="B19" s="106" t="s">
        <v>372</v>
      </c>
      <c r="C19" s="107"/>
      <c r="D19" s="107"/>
      <c r="E19" s="107"/>
      <c r="F19" s="107"/>
      <c r="G19" s="107"/>
      <c r="H19" s="107"/>
      <c r="I19" s="107"/>
      <c r="J19" s="107"/>
      <c r="K19" s="107"/>
      <c r="L19" s="107"/>
      <c r="M19" s="107"/>
      <c r="N19" s="107"/>
      <c r="O19" s="107"/>
      <c r="P19" s="107"/>
      <c r="Q19" s="107"/>
      <c r="R19" s="107"/>
      <c r="S19" s="107"/>
      <c r="T19" s="107"/>
      <c r="U19" s="108"/>
      <c r="V19" s="3"/>
    </row>
    <row r="20" spans="1:22" x14ac:dyDescent="0.25">
      <c r="A20" s="3"/>
      <c r="B20" s="109"/>
      <c r="C20" s="110"/>
      <c r="D20" s="110"/>
      <c r="E20" s="110"/>
      <c r="F20" s="110"/>
      <c r="G20" s="110"/>
      <c r="H20" s="110"/>
      <c r="I20" s="110"/>
      <c r="J20" s="110"/>
      <c r="K20" s="110"/>
      <c r="L20" s="110"/>
      <c r="M20" s="110"/>
      <c r="N20" s="110"/>
      <c r="O20" s="110"/>
      <c r="P20" s="110"/>
      <c r="Q20" s="110"/>
      <c r="R20" s="110"/>
      <c r="S20" s="110"/>
      <c r="T20" s="110"/>
      <c r="U20" s="111"/>
      <c r="V20" s="3"/>
    </row>
    <row r="21" spans="1:22" x14ac:dyDescent="0.25">
      <c r="A21" s="3"/>
      <c r="B21" s="109"/>
      <c r="C21" s="110"/>
      <c r="D21" s="110"/>
      <c r="E21" s="110"/>
      <c r="F21" s="110"/>
      <c r="G21" s="110"/>
      <c r="H21" s="110"/>
      <c r="I21" s="110"/>
      <c r="J21" s="110"/>
      <c r="K21" s="110"/>
      <c r="L21" s="110"/>
      <c r="M21" s="110"/>
      <c r="N21" s="110"/>
      <c r="O21" s="110"/>
      <c r="P21" s="110"/>
      <c r="Q21" s="110"/>
      <c r="R21" s="110"/>
      <c r="S21" s="110"/>
      <c r="T21" s="110"/>
      <c r="U21" s="111"/>
      <c r="V21" s="3"/>
    </row>
    <row r="22" spans="1:22" x14ac:dyDescent="0.25">
      <c r="A22" s="3"/>
      <c r="B22" s="109"/>
      <c r="C22" s="110"/>
      <c r="D22" s="110"/>
      <c r="E22" s="110"/>
      <c r="F22" s="110"/>
      <c r="G22" s="110"/>
      <c r="H22" s="110"/>
      <c r="I22" s="110"/>
      <c r="J22" s="110"/>
      <c r="K22" s="110"/>
      <c r="L22" s="110"/>
      <c r="M22" s="110"/>
      <c r="N22" s="110"/>
      <c r="O22" s="110"/>
      <c r="P22" s="110"/>
      <c r="Q22" s="110"/>
      <c r="R22" s="110"/>
      <c r="S22" s="110"/>
      <c r="T22" s="110"/>
      <c r="U22" s="111"/>
      <c r="V22" s="3"/>
    </row>
    <row r="23" spans="1:22" x14ac:dyDescent="0.25">
      <c r="A23" s="3"/>
      <c r="B23" s="109"/>
      <c r="C23" s="110"/>
      <c r="D23" s="110"/>
      <c r="E23" s="110"/>
      <c r="F23" s="110"/>
      <c r="G23" s="110"/>
      <c r="H23" s="110"/>
      <c r="I23" s="110"/>
      <c r="J23" s="110"/>
      <c r="K23" s="110"/>
      <c r="L23" s="110"/>
      <c r="M23" s="110"/>
      <c r="N23" s="110"/>
      <c r="O23" s="110"/>
      <c r="P23" s="110"/>
      <c r="Q23" s="110"/>
      <c r="R23" s="110"/>
      <c r="S23" s="110"/>
      <c r="T23" s="110"/>
      <c r="U23" s="111"/>
      <c r="V23" s="3"/>
    </row>
    <row r="24" spans="1:22" x14ac:dyDescent="0.25">
      <c r="A24" s="3"/>
      <c r="B24" s="109"/>
      <c r="C24" s="110"/>
      <c r="D24" s="110"/>
      <c r="E24" s="110"/>
      <c r="F24" s="110"/>
      <c r="G24" s="110"/>
      <c r="H24" s="110"/>
      <c r="I24" s="110"/>
      <c r="J24" s="110"/>
      <c r="K24" s="110"/>
      <c r="L24" s="110"/>
      <c r="M24" s="110"/>
      <c r="N24" s="110"/>
      <c r="O24" s="110"/>
      <c r="P24" s="110"/>
      <c r="Q24" s="110"/>
      <c r="R24" s="110"/>
      <c r="S24" s="110"/>
      <c r="T24" s="110"/>
      <c r="U24" s="111"/>
      <c r="V24" s="3"/>
    </row>
    <row r="25" spans="1:22" x14ac:dyDescent="0.25">
      <c r="A25" s="3"/>
      <c r="B25" s="109"/>
      <c r="C25" s="110"/>
      <c r="D25" s="110"/>
      <c r="E25" s="110"/>
      <c r="F25" s="110"/>
      <c r="G25" s="110"/>
      <c r="H25" s="110"/>
      <c r="I25" s="110"/>
      <c r="J25" s="110"/>
      <c r="K25" s="110"/>
      <c r="L25" s="110"/>
      <c r="M25" s="110"/>
      <c r="N25" s="110"/>
      <c r="O25" s="110"/>
      <c r="P25" s="110"/>
      <c r="Q25" s="110"/>
      <c r="R25" s="110"/>
      <c r="S25" s="110"/>
      <c r="T25" s="110"/>
      <c r="U25" s="111"/>
      <c r="V25" s="3"/>
    </row>
    <row r="26" spans="1:22" x14ac:dyDescent="0.25">
      <c r="A26" s="3"/>
      <c r="B26" s="109"/>
      <c r="C26" s="110"/>
      <c r="D26" s="110"/>
      <c r="E26" s="110"/>
      <c r="F26" s="110"/>
      <c r="G26" s="110"/>
      <c r="H26" s="110"/>
      <c r="I26" s="110"/>
      <c r="J26" s="110"/>
      <c r="K26" s="110"/>
      <c r="L26" s="110"/>
      <c r="M26" s="110"/>
      <c r="N26" s="110"/>
      <c r="O26" s="110"/>
      <c r="P26" s="110"/>
      <c r="Q26" s="110"/>
      <c r="R26" s="110"/>
      <c r="S26" s="110"/>
      <c r="T26" s="110"/>
      <c r="U26" s="111"/>
      <c r="V26" s="3"/>
    </row>
    <row r="27" spans="1:22" x14ac:dyDescent="0.25">
      <c r="A27" s="3"/>
      <c r="B27" s="112"/>
      <c r="C27" s="113"/>
      <c r="D27" s="113"/>
      <c r="E27" s="113"/>
      <c r="F27" s="113"/>
      <c r="G27" s="113"/>
      <c r="H27" s="113"/>
      <c r="I27" s="113"/>
      <c r="J27" s="113"/>
      <c r="K27" s="113"/>
      <c r="L27" s="113"/>
      <c r="M27" s="113"/>
      <c r="N27" s="113"/>
      <c r="O27" s="113"/>
      <c r="P27" s="113"/>
      <c r="Q27" s="113"/>
      <c r="R27" s="113"/>
      <c r="S27" s="113"/>
      <c r="T27" s="113"/>
      <c r="U27" s="114"/>
      <c r="V27" s="3"/>
    </row>
    <row r="28" spans="1:22" ht="14.45" x14ac:dyDescent="0.3">
      <c r="A28" s="3"/>
      <c r="B28" s="3"/>
      <c r="C28" s="3"/>
      <c r="D28" s="3"/>
      <c r="E28" s="3"/>
      <c r="F28" s="3"/>
      <c r="G28" s="3"/>
      <c r="H28" s="3"/>
      <c r="I28" s="3"/>
      <c r="J28" s="3"/>
      <c r="K28" s="3"/>
      <c r="L28" s="3"/>
      <c r="M28" s="3"/>
      <c r="N28" s="3"/>
      <c r="O28" s="3"/>
      <c r="P28" s="3"/>
      <c r="Q28" s="3"/>
      <c r="R28" s="3"/>
      <c r="S28" s="3"/>
      <c r="T28" s="3"/>
      <c r="U28" s="3"/>
      <c r="V28" s="3"/>
    </row>
    <row r="29" spans="1:22" ht="15.75" x14ac:dyDescent="0.25">
      <c r="A29" s="3"/>
      <c r="B29" s="5" t="s">
        <v>252</v>
      </c>
      <c r="C29" s="45"/>
      <c r="D29" s="45"/>
      <c r="E29" s="42"/>
      <c r="F29" s="42"/>
      <c r="G29" s="43"/>
      <c r="H29" s="42"/>
      <c r="I29" s="42"/>
      <c r="J29" s="42"/>
      <c r="K29" s="42"/>
      <c r="L29" s="42"/>
      <c r="M29" s="42"/>
      <c r="N29" s="43"/>
      <c r="O29" s="8"/>
      <c r="P29" s="8"/>
      <c r="Q29" s="43"/>
      <c r="R29" s="43"/>
      <c r="S29" s="43"/>
      <c r="T29" s="43"/>
      <c r="U29" s="43"/>
      <c r="V29" s="3"/>
    </row>
    <row r="30" spans="1:22" ht="6" customHeight="1" x14ac:dyDescent="0.3">
      <c r="A30" s="3"/>
      <c r="B30" s="3"/>
      <c r="C30" s="3"/>
      <c r="D30" s="3"/>
      <c r="E30" s="3"/>
      <c r="F30" s="3"/>
      <c r="G30" s="3"/>
      <c r="H30" s="3"/>
      <c r="I30" s="3"/>
      <c r="J30" s="3"/>
      <c r="K30" s="3"/>
      <c r="L30" s="3"/>
      <c r="M30" s="3"/>
      <c r="N30" s="3"/>
      <c r="O30" s="3"/>
      <c r="P30" s="3"/>
      <c r="Q30" s="3"/>
      <c r="R30" s="3"/>
      <c r="S30" s="3"/>
      <c r="T30" s="3"/>
      <c r="U30" s="3"/>
      <c r="V30" s="3"/>
    </row>
    <row r="31" spans="1:22" x14ac:dyDescent="0.25">
      <c r="A31" s="3"/>
      <c r="B31" s="43" t="s">
        <v>118</v>
      </c>
      <c r="C31" s="3"/>
      <c r="D31" s="3"/>
      <c r="E31" s="53">
        <v>4</v>
      </c>
      <c r="F31" s="3"/>
      <c r="G31" s="3"/>
      <c r="H31" s="3"/>
      <c r="I31" s="3"/>
      <c r="J31" s="3"/>
      <c r="K31" s="3"/>
      <c r="L31" s="3"/>
      <c r="M31" s="3"/>
      <c r="N31" s="3"/>
      <c r="O31" s="3"/>
      <c r="P31" s="3"/>
      <c r="Q31" s="3"/>
      <c r="R31" s="3"/>
      <c r="S31" s="3"/>
      <c r="T31" s="3"/>
      <c r="U31" s="3"/>
      <c r="V31" s="3"/>
    </row>
    <row r="32" spans="1:22" ht="6" customHeight="1" x14ac:dyDescent="0.3">
      <c r="A32" s="3"/>
      <c r="B32" s="3"/>
      <c r="C32" s="3"/>
      <c r="D32" s="3"/>
      <c r="E32" s="3"/>
      <c r="F32" s="3"/>
      <c r="G32" s="3"/>
      <c r="H32" s="3"/>
      <c r="I32" s="3"/>
      <c r="J32" s="3"/>
      <c r="K32" s="3"/>
      <c r="L32" s="3"/>
      <c r="M32" s="3"/>
      <c r="N32" s="3"/>
      <c r="O32" s="3"/>
      <c r="P32" s="3"/>
      <c r="Q32" s="3"/>
      <c r="R32" s="3"/>
      <c r="S32" s="3"/>
      <c r="T32" s="3"/>
      <c r="U32" s="3"/>
      <c r="V32" s="3"/>
    </row>
    <row r="33" spans="1:22" x14ac:dyDescent="0.25">
      <c r="A33" s="3"/>
      <c r="B33" s="97" t="str">
        <f>IF(E31="","",LOOKUP('Pg2'!E31,Níveis!B22:C25))</f>
        <v>Existem comitês estaduais e/ou organismos colegiados de recursos hídricos em todas as bacias/áreas críticas.</v>
      </c>
      <c r="C33" s="98"/>
      <c r="D33" s="98"/>
      <c r="E33" s="98"/>
      <c r="F33" s="98"/>
      <c r="G33" s="98"/>
      <c r="H33" s="98"/>
      <c r="I33" s="98"/>
      <c r="J33" s="98"/>
      <c r="K33" s="98"/>
      <c r="L33" s="98"/>
      <c r="M33" s="98"/>
      <c r="N33" s="98"/>
      <c r="O33" s="98"/>
      <c r="P33" s="98"/>
      <c r="Q33" s="98"/>
      <c r="R33" s="98"/>
      <c r="S33" s="98"/>
      <c r="T33" s="98"/>
      <c r="U33" s="99"/>
      <c r="V33" s="3"/>
    </row>
    <row r="34" spans="1:22" x14ac:dyDescent="0.25">
      <c r="A34" s="3"/>
      <c r="B34" s="100"/>
      <c r="C34" s="101"/>
      <c r="D34" s="101"/>
      <c r="E34" s="101"/>
      <c r="F34" s="101"/>
      <c r="G34" s="101"/>
      <c r="H34" s="101"/>
      <c r="I34" s="101"/>
      <c r="J34" s="101"/>
      <c r="K34" s="101"/>
      <c r="L34" s="101"/>
      <c r="M34" s="101"/>
      <c r="N34" s="101"/>
      <c r="O34" s="101"/>
      <c r="P34" s="101"/>
      <c r="Q34" s="101"/>
      <c r="R34" s="101"/>
      <c r="S34" s="101"/>
      <c r="T34" s="101"/>
      <c r="U34" s="102"/>
      <c r="V34" s="3"/>
    </row>
    <row r="35" spans="1:22" x14ac:dyDescent="0.25">
      <c r="A35" s="3"/>
      <c r="B35" s="103"/>
      <c r="C35" s="104"/>
      <c r="D35" s="104"/>
      <c r="E35" s="104"/>
      <c r="F35" s="104"/>
      <c r="G35" s="104"/>
      <c r="H35" s="104"/>
      <c r="I35" s="104"/>
      <c r="J35" s="104"/>
      <c r="K35" s="104"/>
      <c r="L35" s="104"/>
      <c r="M35" s="104"/>
      <c r="N35" s="104"/>
      <c r="O35" s="104"/>
      <c r="P35" s="104"/>
      <c r="Q35" s="104"/>
      <c r="R35" s="104"/>
      <c r="S35" s="104"/>
      <c r="T35" s="104"/>
      <c r="U35" s="105"/>
      <c r="V35" s="3"/>
    </row>
    <row r="36" spans="1:22" ht="6" customHeight="1" x14ac:dyDescent="0.3">
      <c r="A36" s="3"/>
      <c r="B36" s="3"/>
      <c r="C36" s="3"/>
      <c r="D36" s="3"/>
      <c r="E36" s="3"/>
      <c r="F36" s="3"/>
      <c r="G36" s="3"/>
      <c r="H36" s="3"/>
      <c r="I36" s="3"/>
      <c r="J36" s="3"/>
      <c r="K36" s="3"/>
      <c r="L36" s="3"/>
      <c r="M36" s="3"/>
      <c r="N36" s="3"/>
      <c r="O36" s="3"/>
      <c r="P36" s="3"/>
      <c r="Q36" s="3"/>
      <c r="R36" s="3"/>
      <c r="S36" s="3"/>
      <c r="T36" s="3"/>
      <c r="U36" s="3"/>
      <c r="V36" s="3"/>
    </row>
    <row r="37" spans="1:22" x14ac:dyDescent="0.2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3">
      <c r="A38" s="3"/>
      <c r="B38" s="3"/>
      <c r="C38" s="3"/>
      <c r="D38" s="3"/>
      <c r="E38" s="3"/>
      <c r="F38" s="3"/>
      <c r="G38" s="3"/>
      <c r="H38" s="3"/>
      <c r="I38" s="3"/>
      <c r="J38" s="3"/>
      <c r="K38" s="3"/>
      <c r="L38" s="3"/>
      <c r="M38" s="3"/>
      <c r="N38" s="3"/>
      <c r="O38" s="3"/>
      <c r="P38" s="3"/>
      <c r="Q38" s="3"/>
      <c r="R38" s="3"/>
      <c r="S38" s="3"/>
      <c r="T38" s="3"/>
      <c r="U38" s="3"/>
      <c r="V38" s="3"/>
    </row>
    <row r="39" spans="1:22" x14ac:dyDescent="0.25">
      <c r="A39" s="3"/>
      <c r="B39" s="106" t="s">
        <v>373</v>
      </c>
      <c r="C39" s="107"/>
      <c r="D39" s="107"/>
      <c r="E39" s="107"/>
      <c r="F39" s="107"/>
      <c r="G39" s="107"/>
      <c r="H39" s="107"/>
      <c r="I39" s="107"/>
      <c r="J39" s="107"/>
      <c r="K39" s="107"/>
      <c r="L39" s="107"/>
      <c r="M39" s="107"/>
      <c r="N39" s="107"/>
      <c r="O39" s="107"/>
      <c r="P39" s="107"/>
      <c r="Q39" s="107"/>
      <c r="R39" s="107"/>
      <c r="S39" s="107"/>
      <c r="T39" s="107"/>
      <c r="U39" s="108"/>
      <c r="V39" s="3"/>
    </row>
    <row r="40" spans="1:22" x14ac:dyDescent="0.25">
      <c r="A40" s="3"/>
      <c r="B40" s="109"/>
      <c r="C40" s="110"/>
      <c r="D40" s="110"/>
      <c r="E40" s="110"/>
      <c r="F40" s="110"/>
      <c r="G40" s="110"/>
      <c r="H40" s="110"/>
      <c r="I40" s="110"/>
      <c r="J40" s="110"/>
      <c r="K40" s="110"/>
      <c r="L40" s="110"/>
      <c r="M40" s="110"/>
      <c r="N40" s="110"/>
      <c r="O40" s="110"/>
      <c r="P40" s="110"/>
      <c r="Q40" s="110"/>
      <c r="R40" s="110"/>
      <c r="S40" s="110"/>
      <c r="T40" s="110"/>
      <c r="U40" s="111"/>
      <c r="V40" s="3"/>
    </row>
    <row r="41" spans="1:22" x14ac:dyDescent="0.25">
      <c r="A41" s="3"/>
      <c r="B41" s="109"/>
      <c r="C41" s="110"/>
      <c r="D41" s="110"/>
      <c r="E41" s="110"/>
      <c r="F41" s="110"/>
      <c r="G41" s="110"/>
      <c r="H41" s="110"/>
      <c r="I41" s="110"/>
      <c r="J41" s="110"/>
      <c r="K41" s="110"/>
      <c r="L41" s="110"/>
      <c r="M41" s="110"/>
      <c r="N41" s="110"/>
      <c r="O41" s="110"/>
      <c r="P41" s="110"/>
      <c r="Q41" s="110"/>
      <c r="R41" s="110"/>
      <c r="S41" s="110"/>
      <c r="T41" s="110"/>
      <c r="U41" s="111"/>
      <c r="V41" s="3"/>
    </row>
    <row r="42" spans="1:22" x14ac:dyDescent="0.25">
      <c r="A42" s="3"/>
      <c r="B42" s="109"/>
      <c r="C42" s="110"/>
      <c r="D42" s="110"/>
      <c r="E42" s="110"/>
      <c r="F42" s="110"/>
      <c r="G42" s="110"/>
      <c r="H42" s="110"/>
      <c r="I42" s="110"/>
      <c r="J42" s="110"/>
      <c r="K42" s="110"/>
      <c r="L42" s="110"/>
      <c r="M42" s="110"/>
      <c r="N42" s="110"/>
      <c r="O42" s="110"/>
      <c r="P42" s="110"/>
      <c r="Q42" s="110"/>
      <c r="R42" s="110"/>
      <c r="S42" s="110"/>
      <c r="T42" s="110"/>
      <c r="U42" s="111"/>
      <c r="V42" s="3"/>
    </row>
    <row r="43" spans="1:22" x14ac:dyDescent="0.25">
      <c r="A43" s="3"/>
      <c r="B43" s="109"/>
      <c r="C43" s="110"/>
      <c r="D43" s="110"/>
      <c r="E43" s="110"/>
      <c r="F43" s="110"/>
      <c r="G43" s="110"/>
      <c r="H43" s="110"/>
      <c r="I43" s="110"/>
      <c r="J43" s="110"/>
      <c r="K43" s="110"/>
      <c r="L43" s="110"/>
      <c r="M43" s="110"/>
      <c r="N43" s="110"/>
      <c r="O43" s="110"/>
      <c r="P43" s="110"/>
      <c r="Q43" s="110"/>
      <c r="R43" s="110"/>
      <c r="S43" s="110"/>
      <c r="T43" s="110"/>
      <c r="U43" s="111"/>
      <c r="V43" s="3"/>
    </row>
    <row r="44" spans="1:22" x14ac:dyDescent="0.25">
      <c r="A44" s="3"/>
      <c r="B44" s="109"/>
      <c r="C44" s="110"/>
      <c r="D44" s="110"/>
      <c r="E44" s="110"/>
      <c r="F44" s="110"/>
      <c r="G44" s="110"/>
      <c r="H44" s="110"/>
      <c r="I44" s="110"/>
      <c r="J44" s="110"/>
      <c r="K44" s="110"/>
      <c r="L44" s="110"/>
      <c r="M44" s="110"/>
      <c r="N44" s="110"/>
      <c r="O44" s="110"/>
      <c r="P44" s="110"/>
      <c r="Q44" s="110"/>
      <c r="R44" s="110"/>
      <c r="S44" s="110"/>
      <c r="T44" s="110"/>
      <c r="U44" s="111"/>
      <c r="V44" s="3"/>
    </row>
    <row r="45" spans="1:22" x14ac:dyDescent="0.25">
      <c r="A45" s="3"/>
      <c r="B45" s="109"/>
      <c r="C45" s="110"/>
      <c r="D45" s="110"/>
      <c r="E45" s="110"/>
      <c r="F45" s="110"/>
      <c r="G45" s="110"/>
      <c r="H45" s="110"/>
      <c r="I45" s="110"/>
      <c r="J45" s="110"/>
      <c r="K45" s="110"/>
      <c r="L45" s="110"/>
      <c r="M45" s="110"/>
      <c r="N45" s="110"/>
      <c r="O45" s="110"/>
      <c r="P45" s="110"/>
      <c r="Q45" s="110"/>
      <c r="R45" s="110"/>
      <c r="S45" s="110"/>
      <c r="T45" s="110"/>
      <c r="U45" s="111"/>
      <c r="V45" s="3"/>
    </row>
    <row r="46" spans="1:22" x14ac:dyDescent="0.25">
      <c r="A46" s="3"/>
      <c r="B46" s="109"/>
      <c r="C46" s="110"/>
      <c r="D46" s="110"/>
      <c r="E46" s="110"/>
      <c r="F46" s="110"/>
      <c r="G46" s="110"/>
      <c r="H46" s="110"/>
      <c r="I46" s="110"/>
      <c r="J46" s="110"/>
      <c r="K46" s="110"/>
      <c r="L46" s="110"/>
      <c r="M46" s="110"/>
      <c r="N46" s="110"/>
      <c r="O46" s="110"/>
      <c r="P46" s="110"/>
      <c r="Q46" s="110"/>
      <c r="R46" s="110"/>
      <c r="S46" s="110"/>
      <c r="T46" s="110"/>
      <c r="U46" s="111"/>
      <c r="V46" s="3"/>
    </row>
    <row r="47" spans="1:22" x14ac:dyDescent="0.25">
      <c r="A47" s="3"/>
      <c r="B47" s="112"/>
      <c r="C47" s="113"/>
      <c r="D47" s="113"/>
      <c r="E47" s="113"/>
      <c r="F47" s="113"/>
      <c r="G47" s="113"/>
      <c r="H47" s="113"/>
      <c r="I47" s="113"/>
      <c r="J47" s="113"/>
      <c r="K47" s="113"/>
      <c r="L47" s="113"/>
      <c r="M47" s="113"/>
      <c r="N47" s="113"/>
      <c r="O47" s="113"/>
      <c r="P47" s="113"/>
      <c r="Q47" s="113"/>
      <c r="R47" s="113"/>
      <c r="S47" s="113"/>
      <c r="T47" s="113"/>
      <c r="U47" s="114"/>
      <c r="V47" s="3"/>
    </row>
    <row r="48" spans="1:22" ht="14.45" x14ac:dyDescent="0.3">
      <c r="A48" s="3"/>
      <c r="B48" s="3"/>
      <c r="C48" s="3"/>
      <c r="D48" s="3"/>
      <c r="E48" s="3"/>
      <c r="F48" s="3"/>
      <c r="G48" s="3"/>
      <c r="H48" s="3"/>
      <c r="I48" s="3"/>
      <c r="J48" s="3"/>
      <c r="K48" s="3"/>
      <c r="L48" s="3"/>
      <c r="M48" s="3"/>
      <c r="N48" s="3"/>
      <c r="O48" s="3"/>
      <c r="P48" s="3"/>
      <c r="Q48" s="3"/>
      <c r="R48" s="3"/>
      <c r="S48" s="3"/>
      <c r="T48" s="3"/>
      <c r="U48" s="3"/>
      <c r="V48" s="3"/>
    </row>
    <row r="49" spans="1:22" ht="15.75" x14ac:dyDescent="0.25">
      <c r="A49" s="3"/>
      <c r="B49" s="5" t="s">
        <v>253</v>
      </c>
      <c r="C49" s="45"/>
      <c r="D49" s="45"/>
      <c r="E49" s="42"/>
      <c r="F49" s="42"/>
      <c r="G49" s="43"/>
      <c r="H49" s="42"/>
      <c r="I49" s="42"/>
      <c r="J49" s="42"/>
      <c r="K49" s="42"/>
      <c r="L49" s="42"/>
      <c r="M49" s="42"/>
      <c r="N49" s="43"/>
      <c r="O49" s="8"/>
      <c r="P49" s="8"/>
      <c r="Q49" s="43"/>
      <c r="R49" s="43"/>
      <c r="S49" s="43"/>
      <c r="T49" s="43"/>
      <c r="U49" s="43"/>
      <c r="V49" s="3"/>
    </row>
    <row r="50" spans="1:22" ht="6" customHeight="1" x14ac:dyDescent="0.3">
      <c r="A50" s="3"/>
      <c r="B50" s="3"/>
      <c r="C50" s="3"/>
      <c r="D50" s="3"/>
      <c r="E50" s="3"/>
      <c r="F50" s="3"/>
      <c r="G50" s="3"/>
      <c r="H50" s="3"/>
      <c r="I50" s="3"/>
      <c r="J50" s="3"/>
      <c r="K50" s="3"/>
      <c r="L50" s="3"/>
      <c r="M50" s="3"/>
      <c r="N50" s="3"/>
      <c r="O50" s="3"/>
      <c r="P50" s="3"/>
      <c r="Q50" s="3"/>
      <c r="R50" s="3"/>
      <c r="S50" s="3"/>
      <c r="T50" s="3"/>
      <c r="U50" s="3"/>
      <c r="V50" s="3"/>
    </row>
    <row r="51" spans="1:22" x14ac:dyDescent="0.25">
      <c r="A51" s="3"/>
      <c r="B51" s="43" t="s">
        <v>118</v>
      </c>
      <c r="C51" s="3"/>
      <c r="D51" s="3"/>
      <c r="E51" s="53">
        <v>3</v>
      </c>
      <c r="F51" s="3"/>
      <c r="G51" s="3"/>
      <c r="H51" s="3"/>
      <c r="I51" s="3"/>
      <c r="J51" s="3"/>
      <c r="K51" s="3"/>
      <c r="L51" s="3"/>
      <c r="M51" s="3"/>
      <c r="N51" s="3"/>
      <c r="O51" s="3"/>
      <c r="P51" s="3"/>
      <c r="Q51" s="3"/>
      <c r="R51" s="3"/>
      <c r="S51" s="3"/>
      <c r="T51" s="3"/>
      <c r="U51" s="3"/>
      <c r="V51" s="3"/>
    </row>
    <row r="52" spans="1:22" ht="6" customHeight="1" x14ac:dyDescent="0.3">
      <c r="A52" s="3"/>
      <c r="B52" s="3"/>
      <c r="C52" s="3"/>
      <c r="D52" s="3"/>
      <c r="E52" s="3"/>
      <c r="F52" s="3"/>
      <c r="G52" s="3"/>
      <c r="H52" s="3"/>
      <c r="I52" s="3"/>
      <c r="J52" s="3"/>
      <c r="K52" s="3"/>
      <c r="L52" s="3"/>
      <c r="M52" s="3"/>
      <c r="N52" s="3"/>
      <c r="O52" s="3"/>
      <c r="P52" s="3"/>
      <c r="Q52" s="3"/>
      <c r="R52" s="3"/>
      <c r="S52" s="3"/>
      <c r="T52" s="3"/>
      <c r="U52" s="3"/>
      <c r="V52" s="3"/>
    </row>
    <row r="53" spans="1:22" x14ac:dyDescent="0.25">
      <c r="A53" s="3"/>
      <c r="B53" s="97" t="str">
        <f>IF(E51="","",LOOKUP('Pg2'!E51,Níveis!B26:C29))</f>
        <v>Há apoio ao funcionamento dos organismos colegiados e das secretarias executivas dos Comitês de Bacia Hidrográfica instalados, realizado pela Administração Pública e, em alguns casos, por entidades específicas que atuam como Agências de Água ou entidades delegatárias de suas funções.</v>
      </c>
      <c r="C53" s="98"/>
      <c r="D53" s="98"/>
      <c r="E53" s="98"/>
      <c r="F53" s="98"/>
      <c r="G53" s="98"/>
      <c r="H53" s="98"/>
      <c r="I53" s="98"/>
      <c r="J53" s="98"/>
      <c r="K53" s="98"/>
      <c r="L53" s="98"/>
      <c r="M53" s="98"/>
      <c r="N53" s="98"/>
      <c r="O53" s="98"/>
      <c r="P53" s="98"/>
      <c r="Q53" s="98"/>
      <c r="R53" s="98"/>
      <c r="S53" s="98"/>
      <c r="T53" s="98"/>
      <c r="U53" s="99"/>
      <c r="V53" s="3"/>
    </row>
    <row r="54" spans="1:22" x14ac:dyDescent="0.25">
      <c r="A54" s="3"/>
      <c r="B54" s="100"/>
      <c r="C54" s="101"/>
      <c r="D54" s="101"/>
      <c r="E54" s="101"/>
      <c r="F54" s="101"/>
      <c r="G54" s="101"/>
      <c r="H54" s="101"/>
      <c r="I54" s="101"/>
      <c r="J54" s="101"/>
      <c r="K54" s="101"/>
      <c r="L54" s="101"/>
      <c r="M54" s="101"/>
      <c r="N54" s="101"/>
      <c r="O54" s="101"/>
      <c r="P54" s="101"/>
      <c r="Q54" s="101"/>
      <c r="R54" s="101"/>
      <c r="S54" s="101"/>
      <c r="T54" s="101"/>
      <c r="U54" s="102"/>
      <c r="V54" s="3"/>
    </row>
    <row r="55" spans="1:22" x14ac:dyDescent="0.25">
      <c r="A55" s="3"/>
      <c r="B55" s="103"/>
      <c r="C55" s="104"/>
      <c r="D55" s="104"/>
      <c r="E55" s="104"/>
      <c r="F55" s="104"/>
      <c r="G55" s="104"/>
      <c r="H55" s="104"/>
      <c r="I55" s="104"/>
      <c r="J55" s="104"/>
      <c r="K55" s="104"/>
      <c r="L55" s="104"/>
      <c r="M55" s="104"/>
      <c r="N55" s="104"/>
      <c r="O55" s="104"/>
      <c r="P55" s="104"/>
      <c r="Q55" s="104"/>
      <c r="R55" s="104"/>
      <c r="S55" s="104"/>
      <c r="T55" s="104"/>
      <c r="U55" s="105"/>
      <c r="V55" s="3"/>
    </row>
    <row r="56" spans="1:22" ht="6" customHeight="1" x14ac:dyDescent="0.3">
      <c r="A56" s="3"/>
      <c r="B56" s="3"/>
      <c r="C56" s="3"/>
      <c r="D56" s="3"/>
      <c r="E56" s="3"/>
      <c r="F56" s="3"/>
      <c r="G56" s="3"/>
      <c r="H56" s="3"/>
      <c r="I56" s="3"/>
      <c r="J56" s="3"/>
      <c r="K56" s="3"/>
      <c r="L56" s="3"/>
      <c r="M56" s="3"/>
      <c r="N56" s="3"/>
      <c r="O56" s="3"/>
      <c r="P56" s="3"/>
      <c r="Q56" s="3"/>
      <c r="R56" s="3"/>
      <c r="S56" s="3"/>
      <c r="T56" s="3"/>
      <c r="U56" s="3"/>
      <c r="V56" s="3"/>
    </row>
    <row r="57" spans="1:22" x14ac:dyDescent="0.2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3">
      <c r="A58" s="3"/>
      <c r="B58" s="3"/>
      <c r="C58" s="3"/>
      <c r="D58" s="3"/>
      <c r="E58" s="3"/>
      <c r="F58" s="3"/>
      <c r="G58" s="3"/>
      <c r="H58" s="3"/>
      <c r="I58" s="3"/>
      <c r="J58" s="3"/>
      <c r="K58" s="3"/>
      <c r="L58" s="3"/>
      <c r="M58" s="3"/>
      <c r="N58" s="3"/>
      <c r="O58" s="3"/>
      <c r="P58" s="3"/>
      <c r="Q58" s="3"/>
      <c r="R58" s="3"/>
      <c r="S58" s="3"/>
      <c r="T58" s="3"/>
      <c r="U58" s="3"/>
      <c r="V58" s="3"/>
    </row>
    <row r="59" spans="1:22" x14ac:dyDescent="0.25">
      <c r="A59" s="3"/>
      <c r="B59" s="106" t="s">
        <v>380</v>
      </c>
      <c r="C59" s="107"/>
      <c r="D59" s="107"/>
      <c r="E59" s="107"/>
      <c r="F59" s="107"/>
      <c r="G59" s="107"/>
      <c r="H59" s="107"/>
      <c r="I59" s="107"/>
      <c r="J59" s="107"/>
      <c r="K59" s="107"/>
      <c r="L59" s="107"/>
      <c r="M59" s="107"/>
      <c r="N59" s="107"/>
      <c r="O59" s="107"/>
      <c r="P59" s="107"/>
      <c r="Q59" s="107"/>
      <c r="R59" s="107"/>
      <c r="S59" s="107"/>
      <c r="T59" s="107"/>
      <c r="U59" s="108"/>
      <c r="V59" s="3"/>
    </row>
    <row r="60" spans="1:22" x14ac:dyDescent="0.25">
      <c r="A60" s="3"/>
      <c r="B60" s="109"/>
      <c r="C60" s="110"/>
      <c r="D60" s="110"/>
      <c r="E60" s="110"/>
      <c r="F60" s="110"/>
      <c r="G60" s="110"/>
      <c r="H60" s="110"/>
      <c r="I60" s="110"/>
      <c r="J60" s="110"/>
      <c r="K60" s="110"/>
      <c r="L60" s="110"/>
      <c r="M60" s="110"/>
      <c r="N60" s="110"/>
      <c r="O60" s="110"/>
      <c r="P60" s="110"/>
      <c r="Q60" s="110"/>
      <c r="R60" s="110"/>
      <c r="S60" s="110"/>
      <c r="T60" s="110"/>
      <c r="U60" s="111"/>
      <c r="V60" s="3"/>
    </row>
    <row r="61" spans="1:22" x14ac:dyDescent="0.25">
      <c r="A61" s="3"/>
      <c r="B61" s="109"/>
      <c r="C61" s="110"/>
      <c r="D61" s="110"/>
      <c r="E61" s="110"/>
      <c r="F61" s="110"/>
      <c r="G61" s="110"/>
      <c r="H61" s="110"/>
      <c r="I61" s="110"/>
      <c r="J61" s="110"/>
      <c r="K61" s="110"/>
      <c r="L61" s="110"/>
      <c r="M61" s="110"/>
      <c r="N61" s="110"/>
      <c r="O61" s="110"/>
      <c r="P61" s="110"/>
      <c r="Q61" s="110"/>
      <c r="R61" s="110"/>
      <c r="S61" s="110"/>
      <c r="T61" s="110"/>
      <c r="U61" s="111"/>
      <c r="V61" s="3"/>
    </row>
    <row r="62" spans="1:22" x14ac:dyDescent="0.25">
      <c r="A62" s="3"/>
      <c r="B62" s="109"/>
      <c r="C62" s="110"/>
      <c r="D62" s="110"/>
      <c r="E62" s="110"/>
      <c r="F62" s="110"/>
      <c r="G62" s="110"/>
      <c r="H62" s="110"/>
      <c r="I62" s="110"/>
      <c r="J62" s="110"/>
      <c r="K62" s="110"/>
      <c r="L62" s="110"/>
      <c r="M62" s="110"/>
      <c r="N62" s="110"/>
      <c r="O62" s="110"/>
      <c r="P62" s="110"/>
      <c r="Q62" s="110"/>
      <c r="R62" s="110"/>
      <c r="S62" s="110"/>
      <c r="T62" s="110"/>
      <c r="U62" s="111"/>
      <c r="V62" s="3"/>
    </row>
    <row r="63" spans="1:22" x14ac:dyDescent="0.25">
      <c r="A63" s="3"/>
      <c r="B63" s="109"/>
      <c r="C63" s="110"/>
      <c r="D63" s="110"/>
      <c r="E63" s="110"/>
      <c r="F63" s="110"/>
      <c r="G63" s="110"/>
      <c r="H63" s="110"/>
      <c r="I63" s="110"/>
      <c r="J63" s="110"/>
      <c r="K63" s="110"/>
      <c r="L63" s="110"/>
      <c r="M63" s="110"/>
      <c r="N63" s="110"/>
      <c r="O63" s="110"/>
      <c r="P63" s="110"/>
      <c r="Q63" s="110"/>
      <c r="R63" s="110"/>
      <c r="S63" s="110"/>
      <c r="T63" s="110"/>
      <c r="U63" s="111"/>
      <c r="V63" s="3"/>
    </row>
    <row r="64" spans="1:22" x14ac:dyDescent="0.25">
      <c r="A64" s="3"/>
      <c r="B64" s="109"/>
      <c r="C64" s="110"/>
      <c r="D64" s="110"/>
      <c r="E64" s="110"/>
      <c r="F64" s="110"/>
      <c r="G64" s="110"/>
      <c r="H64" s="110"/>
      <c r="I64" s="110"/>
      <c r="J64" s="110"/>
      <c r="K64" s="110"/>
      <c r="L64" s="110"/>
      <c r="M64" s="110"/>
      <c r="N64" s="110"/>
      <c r="O64" s="110"/>
      <c r="P64" s="110"/>
      <c r="Q64" s="110"/>
      <c r="R64" s="110"/>
      <c r="S64" s="110"/>
      <c r="T64" s="110"/>
      <c r="U64" s="111"/>
      <c r="V64" s="3"/>
    </row>
    <row r="65" spans="1:22" x14ac:dyDescent="0.25">
      <c r="A65" s="3"/>
      <c r="B65" s="109"/>
      <c r="C65" s="110"/>
      <c r="D65" s="110"/>
      <c r="E65" s="110"/>
      <c r="F65" s="110"/>
      <c r="G65" s="110"/>
      <c r="H65" s="110"/>
      <c r="I65" s="110"/>
      <c r="J65" s="110"/>
      <c r="K65" s="110"/>
      <c r="L65" s="110"/>
      <c r="M65" s="110"/>
      <c r="N65" s="110"/>
      <c r="O65" s="110"/>
      <c r="P65" s="110"/>
      <c r="Q65" s="110"/>
      <c r="R65" s="110"/>
      <c r="S65" s="110"/>
      <c r="T65" s="110"/>
      <c r="U65" s="111"/>
      <c r="V65" s="3"/>
    </row>
    <row r="66" spans="1:22" x14ac:dyDescent="0.25">
      <c r="A66" s="3"/>
      <c r="B66" s="109"/>
      <c r="C66" s="110"/>
      <c r="D66" s="110"/>
      <c r="E66" s="110"/>
      <c r="F66" s="110"/>
      <c r="G66" s="110"/>
      <c r="H66" s="110"/>
      <c r="I66" s="110"/>
      <c r="J66" s="110"/>
      <c r="K66" s="110"/>
      <c r="L66" s="110"/>
      <c r="M66" s="110"/>
      <c r="N66" s="110"/>
      <c r="O66" s="110"/>
      <c r="P66" s="110"/>
      <c r="Q66" s="110"/>
      <c r="R66" s="110"/>
      <c r="S66" s="110"/>
      <c r="T66" s="110"/>
      <c r="U66" s="111"/>
      <c r="V66" s="3"/>
    </row>
    <row r="67" spans="1:22" x14ac:dyDescent="0.25">
      <c r="A67" s="3"/>
      <c r="B67" s="112"/>
      <c r="C67" s="113"/>
      <c r="D67" s="113"/>
      <c r="E67" s="113"/>
      <c r="F67" s="113"/>
      <c r="G67" s="113"/>
      <c r="H67" s="113"/>
      <c r="I67" s="113"/>
      <c r="J67" s="113"/>
      <c r="K67" s="113"/>
      <c r="L67" s="113"/>
      <c r="M67" s="113"/>
      <c r="N67" s="113"/>
      <c r="O67" s="113"/>
      <c r="P67" s="113"/>
      <c r="Q67" s="113"/>
      <c r="R67" s="113"/>
      <c r="S67" s="113"/>
      <c r="T67" s="113"/>
      <c r="U67" s="114"/>
      <c r="V67" s="3"/>
    </row>
    <row r="68" spans="1:22" ht="14.45" x14ac:dyDescent="0.3">
      <c r="A68" s="3"/>
      <c r="B68" s="3"/>
      <c r="C68" s="3"/>
      <c r="D68" s="3"/>
      <c r="E68" s="3"/>
      <c r="F68" s="3"/>
      <c r="G68" s="3"/>
      <c r="H68" s="3"/>
      <c r="I68" s="3"/>
      <c r="J68" s="3"/>
      <c r="K68" s="3"/>
      <c r="L68" s="3"/>
      <c r="M68" s="3"/>
      <c r="N68" s="3"/>
      <c r="O68" s="3"/>
      <c r="P68" s="3"/>
      <c r="Q68" s="3"/>
      <c r="R68" s="3"/>
      <c r="S68" s="3"/>
      <c r="T68" s="3"/>
      <c r="U68" s="3"/>
      <c r="V68" s="3"/>
    </row>
    <row r="69" spans="1:22" ht="15.75" x14ac:dyDescent="0.25">
      <c r="A69" s="3"/>
      <c r="B69" s="5" t="s">
        <v>254</v>
      </c>
      <c r="C69" s="45"/>
      <c r="D69" s="45"/>
      <c r="E69" s="42"/>
      <c r="F69" s="42"/>
      <c r="G69" s="43"/>
      <c r="H69" s="42"/>
      <c r="I69" s="42"/>
      <c r="J69" s="42"/>
      <c r="K69" s="42"/>
      <c r="L69" s="42"/>
      <c r="M69" s="42"/>
      <c r="N69" s="43"/>
      <c r="O69" s="8"/>
      <c r="P69" s="8"/>
      <c r="Q69" s="43"/>
      <c r="R69" s="43"/>
      <c r="S69" s="43"/>
      <c r="T69" s="43"/>
      <c r="U69" s="43"/>
      <c r="V69" s="3"/>
    </row>
    <row r="70" spans="1:22" ht="6" customHeight="1" x14ac:dyDescent="0.3">
      <c r="A70" s="3"/>
      <c r="B70" s="3"/>
      <c r="C70" s="3"/>
      <c r="D70" s="3"/>
      <c r="E70" s="3"/>
      <c r="F70" s="3"/>
      <c r="G70" s="3"/>
      <c r="H70" s="3"/>
      <c r="I70" s="3"/>
      <c r="J70" s="3"/>
      <c r="K70" s="3"/>
      <c r="L70" s="3"/>
      <c r="M70" s="3"/>
      <c r="N70" s="3"/>
      <c r="O70" s="3"/>
      <c r="P70" s="3"/>
      <c r="Q70" s="3"/>
      <c r="R70" s="3"/>
      <c r="S70" s="3"/>
      <c r="T70" s="3"/>
      <c r="U70" s="3"/>
      <c r="V70" s="3"/>
    </row>
    <row r="71" spans="1:22" x14ac:dyDescent="0.25">
      <c r="A71" s="3"/>
      <c r="B71" s="43" t="s">
        <v>118</v>
      </c>
      <c r="C71" s="3"/>
      <c r="D71" s="3"/>
      <c r="E71" s="53">
        <v>3</v>
      </c>
      <c r="F71" s="3"/>
      <c r="G71" s="3"/>
      <c r="H71" s="3"/>
      <c r="I71" s="3"/>
      <c r="J71" s="3"/>
      <c r="K71" s="3"/>
      <c r="L71" s="3"/>
      <c r="M71" s="3"/>
      <c r="N71" s="3"/>
      <c r="O71" s="3"/>
      <c r="P71" s="3"/>
      <c r="Q71" s="3"/>
      <c r="R71" s="3"/>
      <c r="S71" s="3"/>
      <c r="T71" s="3"/>
      <c r="U71" s="3"/>
      <c r="V71" s="3"/>
    </row>
    <row r="72" spans="1:22" ht="6" customHeight="1" x14ac:dyDescent="0.3">
      <c r="A72" s="3"/>
      <c r="B72" s="3"/>
      <c r="C72" s="3"/>
      <c r="D72" s="3"/>
      <c r="E72" s="3"/>
      <c r="F72" s="3"/>
      <c r="G72" s="3"/>
      <c r="H72" s="3"/>
      <c r="I72" s="3"/>
      <c r="J72" s="3"/>
      <c r="K72" s="3"/>
      <c r="L72" s="3"/>
      <c r="M72" s="3"/>
      <c r="N72" s="3"/>
      <c r="O72" s="3"/>
      <c r="P72" s="3"/>
      <c r="Q72" s="3"/>
      <c r="R72" s="3"/>
      <c r="S72" s="3"/>
      <c r="T72" s="3"/>
      <c r="U72" s="3"/>
      <c r="V72" s="3"/>
    </row>
    <row r="73" spans="1:22" x14ac:dyDescent="0.25">
      <c r="A73" s="3"/>
      <c r="B73" s="97" t="str">
        <f>IF(E71="","",LOOKUP('Pg2'!E71,Níveis!B30:C32))</f>
        <v xml:space="preserve">Existem diversas ações de comunicação social e difusão de informações em temas afetos à gestão de recursos hídricos, realizadas a partir de uma base técnica profissional e de um planejamento adequado. </v>
      </c>
      <c r="C73" s="98"/>
      <c r="D73" s="98"/>
      <c r="E73" s="98"/>
      <c r="F73" s="98"/>
      <c r="G73" s="98"/>
      <c r="H73" s="98"/>
      <c r="I73" s="98"/>
      <c r="J73" s="98"/>
      <c r="K73" s="98"/>
      <c r="L73" s="98"/>
      <c r="M73" s="98"/>
      <c r="N73" s="98"/>
      <c r="O73" s="98"/>
      <c r="P73" s="98"/>
      <c r="Q73" s="98"/>
      <c r="R73" s="98"/>
      <c r="S73" s="98"/>
      <c r="T73" s="98"/>
      <c r="U73" s="99"/>
      <c r="V73" s="3"/>
    </row>
    <row r="74" spans="1:22" x14ac:dyDescent="0.25">
      <c r="A74" s="3"/>
      <c r="B74" s="100"/>
      <c r="C74" s="101"/>
      <c r="D74" s="101"/>
      <c r="E74" s="101"/>
      <c r="F74" s="101"/>
      <c r="G74" s="101"/>
      <c r="H74" s="101"/>
      <c r="I74" s="101"/>
      <c r="J74" s="101"/>
      <c r="K74" s="101"/>
      <c r="L74" s="101"/>
      <c r="M74" s="101"/>
      <c r="N74" s="101"/>
      <c r="O74" s="101"/>
      <c r="P74" s="101"/>
      <c r="Q74" s="101"/>
      <c r="R74" s="101"/>
      <c r="S74" s="101"/>
      <c r="T74" s="101"/>
      <c r="U74" s="102"/>
      <c r="V74" s="3"/>
    </row>
    <row r="75" spans="1:22" x14ac:dyDescent="0.25">
      <c r="A75" s="3"/>
      <c r="B75" s="103"/>
      <c r="C75" s="104"/>
      <c r="D75" s="104"/>
      <c r="E75" s="104"/>
      <c r="F75" s="104"/>
      <c r="G75" s="104"/>
      <c r="H75" s="104"/>
      <c r="I75" s="104"/>
      <c r="J75" s="104"/>
      <c r="K75" s="104"/>
      <c r="L75" s="104"/>
      <c r="M75" s="104"/>
      <c r="N75" s="104"/>
      <c r="O75" s="104"/>
      <c r="P75" s="104"/>
      <c r="Q75" s="104"/>
      <c r="R75" s="104"/>
      <c r="S75" s="104"/>
      <c r="T75" s="104"/>
      <c r="U75" s="105"/>
      <c r="V75" s="3"/>
    </row>
    <row r="76" spans="1:22" ht="6" customHeight="1" x14ac:dyDescent="0.3">
      <c r="A76" s="3"/>
      <c r="B76" s="3"/>
      <c r="C76" s="3"/>
      <c r="D76" s="3"/>
      <c r="E76" s="3"/>
      <c r="F76" s="3"/>
      <c r="G76" s="3"/>
      <c r="H76" s="3"/>
      <c r="I76" s="3"/>
      <c r="J76" s="3"/>
      <c r="K76" s="3"/>
      <c r="L76" s="3"/>
      <c r="M76" s="3"/>
      <c r="N76" s="3"/>
      <c r="O76" s="3"/>
      <c r="P76" s="3"/>
      <c r="Q76" s="3"/>
      <c r="R76" s="3"/>
      <c r="S76" s="3"/>
      <c r="T76" s="3"/>
      <c r="U76" s="3"/>
      <c r="V76" s="3"/>
    </row>
    <row r="77" spans="1:22" x14ac:dyDescent="0.2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3">
      <c r="A78" s="3"/>
      <c r="B78" s="3"/>
      <c r="C78" s="3"/>
      <c r="D78" s="3"/>
      <c r="E78" s="3"/>
      <c r="F78" s="3"/>
      <c r="G78" s="3"/>
      <c r="H78" s="3"/>
      <c r="I78" s="3"/>
      <c r="J78" s="3"/>
      <c r="K78" s="3"/>
      <c r="L78" s="3"/>
      <c r="M78" s="3"/>
      <c r="N78" s="3"/>
      <c r="O78" s="3"/>
      <c r="P78" s="3"/>
      <c r="Q78" s="3"/>
      <c r="R78" s="3"/>
      <c r="S78" s="3"/>
      <c r="T78" s="3"/>
      <c r="U78" s="3"/>
      <c r="V78" s="3"/>
    </row>
    <row r="79" spans="1:22" x14ac:dyDescent="0.25">
      <c r="A79" s="3"/>
      <c r="B79" s="106" t="s">
        <v>374</v>
      </c>
      <c r="C79" s="107"/>
      <c r="D79" s="107"/>
      <c r="E79" s="107"/>
      <c r="F79" s="107"/>
      <c r="G79" s="107"/>
      <c r="H79" s="107"/>
      <c r="I79" s="107"/>
      <c r="J79" s="107"/>
      <c r="K79" s="107"/>
      <c r="L79" s="107"/>
      <c r="M79" s="107"/>
      <c r="N79" s="107"/>
      <c r="O79" s="107"/>
      <c r="P79" s="107"/>
      <c r="Q79" s="107"/>
      <c r="R79" s="107"/>
      <c r="S79" s="107"/>
      <c r="T79" s="107"/>
      <c r="U79" s="108"/>
      <c r="V79" s="3"/>
    </row>
    <row r="80" spans="1:22" x14ac:dyDescent="0.25">
      <c r="A80" s="3"/>
      <c r="B80" s="109"/>
      <c r="C80" s="110"/>
      <c r="D80" s="110"/>
      <c r="E80" s="110"/>
      <c r="F80" s="110"/>
      <c r="G80" s="110"/>
      <c r="H80" s="110"/>
      <c r="I80" s="110"/>
      <c r="J80" s="110"/>
      <c r="K80" s="110"/>
      <c r="L80" s="110"/>
      <c r="M80" s="110"/>
      <c r="N80" s="110"/>
      <c r="O80" s="110"/>
      <c r="P80" s="110"/>
      <c r="Q80" s="110"/>
      <c r="R80" s="110"/>
      <c r="S80" s="110"/>
      <c r="T80" s="110"/>
      <c r="U80" s="111"/>
      <c r="V80" s="3"/>
    </row>
    <row r="81" spans="1:22" x14ac:dyDescent="0.25">
      <c r="A81" s="3"/>
      <c r="B81" s="109"/>
      <c r="C81" s="110"/>
      <c r="D81" s="110"/>
      <c r="E81" s="110"/>
      <c r="F81" s="110"/>
      <c r="G81" s="110"/>
      <c r="H81" s="110"/>
      <c r="I81" s="110"/>
      <c r="J81" s="110"/>
      <c r="K81" s="110"/>
      <c r="L81" s="110"/>
      <c r="M81" s="110"/>
      <c r="N81" s="110"/>
      <c r="O81" s="110"/>
      <c r="P81" s="110"/>
      <c r="Q81" s="110"/>
      <c r="R81" s="110"/>
      <c r="S81" s="110"/>
      <c r="T81" s="110"/>
      <c r="U81" s="111"/>
      <c r="V81" s="3"/>
    </row>
    <row r="82" spans="1:22" x14ac:dyDescent="0.25">
      <c r="A82" s="3"/>
      <c r="B82" s="109"/>
      <c r="C82" s="110"/>
      <c r="D82" s="110"/>
      <c r="E82" s="110"/>
      <c r="F82" s="110"/>
      <c r="G82" s="110"/>
      <c r="H82" s="110"/>
      <c r="I82" s="110"/>
      <c r="J82" s="110"/>
      <c r="K82" s="110"/>
      <c r="L82" s="110"/>
      <c r="M82" s="110"/>
      <c r="N82" s="110"/>
      <c r="O82" s="110"/>
      <c r="P82" s="110"/>
      <c r="Q82" s="110"/>
      <c r="R82" s="110"/>
      <c r="S82" s="110"/>
      <c r="T82" s="110"/>
      <c r="U82" s="111"/>
      <c r="V82" s="3"/>
    </row>
    <row r="83" spans="1:22" x14ac:dyDescent="0.25">
      <c r="A83" s="3"/>
      <c r="B83" s="109"/>
      <c r="C83" s="110"/>
      <c r="D83" s="110"/>
      <c r="E83" s="110"/>
      <c r="F83" s="110"/>
      <c r="G83" s="110"/>
      <c r="H83" s="110"/>
      <c r="I83" s="110"/>
      <c r="J83" s="110"/>
      <c r="K83" s="110"/>
      <c r="L83" s="110"/>
      <c r="M83" s="110"/>
      <c r="N83" s="110"/>
      <c r="O83" s="110"/>
      <c r="P83" s="110"/>
      <c r="Q83" s="110"/>
      <c r="R83" s="110"/>
      <c r="S83" s="110"/>
      <c r="T83" s="110"/>
      <c r="U83" s="111"/>
      <c r="V83" s="3"/>
    </row>
    <row r="84" spans="1:22" x14ac:dyDescent="0.25">
      <c r="A84" s="3"/>
      <c r="B84" s="109"/>
      <c r="C84" s="110"/>
      <c r="D84" s="110"/>
      <c r="E84" s="110"/>
      <c r="F84" s="110"/>
      <c r="G84" s="110"/>
      <c r="H84" s="110"/>
      <c r="I84" s="110"/>
      <c r="J84" s="110"/>
      <c r="K84" s="110"/>
      <c r="L84" s="110"/>
      <c r="M84" s="110"/>
      <c r="N84" s="110"/>
      <c r="O84" s="110"/>
      <c r="P84" s="110"/>
      <c r="Q84" s="110"/>
      <c r="R84" s="110"/>
      <c r="S84" s="110"/>
      <c r="T84" s="110"/>
      <c r="U84" s="111"/>
      <c r="V84" s="3"/>
    </row>
    <row r="85" spans="1:22" x14ac:dyDescent="0.25">
      <c r="A85" s="3"/>
      <c r="B85" s="109"/>
      <c r="C85" s="110"/>
      <c r="D85" s="110"/>
      <c r="E85" s="110"/>
      <c r="F85" s="110"/>
      <c r="G85" s="110"/>
      <c r="H85" s="110"/>
      <c r="I85" s="110"/>
      <c r="J85" s="110"/>
      <c r="K85" s="110"/>
      <c r="L85" s="110"/>
      <c r="M85" s="110"/>
      <c r="N85" s="110"/>
      <c r="O85" s="110"/>
      <c r="P85" s="110"/>
      <c r="Q85" s="110"/>
      <c r="R85" s="110"/>
      <c r="S85" s="110"/>
      <c r="T85" s="110"/>
      <c r="U85" s="111"/>
      <c r="V85" s="3"/>
    </row>
    <row r="86" spans="1:22" x14ac:dyDescent="0.25">
      <c r="A86" s="3"/>
      <c r="B86" s="109"/>
      <c r="C86" s="110"/>
      <c r="D86" s="110"/>
      <c r="E86" s="110"/>
      <c r="F86" s="110"/>
      <c r="G86" s="110"/>
      <c r="H86" s="110"/>
      <c r="I86" s="110"/>
      <c r="J86" s="110"/>
      <c r="K86" s="110"/>
      <c r="L86" s="110"/>
      <c r="M86" s="110"/>
      <c r="N86" s="110"/>
      <c r="O86" s="110"/>
      <c r="P86" s="110"/>
      <c r="Q86" s="110"/>
      <c r="R86" s="110"/>
      <c r="S86" s="110"/>
      <c r="T86" s="110"/>
      <c r="U86" s="111"/>
      <c r="V86" s="3"/>
    </row>
    <row r="87" spans="1:22" x14ac:dyDescent="0.25">
      <c r="A87" s="3"/>
      <c r="B87" s="112"/>
      <c r="C87" s="113"/>
      <c r="D87" s="113"/>
      <c r="E87" s="113"/>
      <c r="F87" s="113"/>
      <c r="G87" s="113"/>
      <c r="H87" s="113"/>
      <c r="I87" s="113"/>
      <c r="J87" s="113"/>
      <c r="K87" s="113"/>
      <c r="L87" s="113"/>
      <c r="M87" s="113"/>
      <c r="N87" s="113"/>
      <c r="O87" s="113"/>
      <c r="P87" s="113"/>
      <c r="Q87" s="113"/>
      <c r="R87" s="113"/>
      <c r="S87" s="113"/>
      <c r="T87" s="113"/>
      <c r="U87" s="114"/>
      <c r="V87" s="3"/>
    </row>
    <row r="88" spans="1:22" x14ac:dyDescent="0.25">
      <c r="A88" s="3"/>
      <c r="B88" s="46"/>
      <c r="C88" s="46"/>
      <c r="D88" s="46"/>
      <c r="E88" s="46"/>
      <c r="F88" s="46"/>
      <c r="G88" s="46"/>
      <c r="H88" s="46"/>
      <c r="I88" s="46"/>
      <c r="J88" s="46"/>
      <c r="K88" s="46"/>
      <c r="L88" s="46"/>
      <c r="M88" s="46"/>
      <c r="N88" s="46"/>
      <c r="O88" s="46"/>
      <c r="P88" s="46"/>
      <c r="Q88" s="46"/>
      <c r="R88" s="46"/>
      <c r="S88" s="46"/>
      <c r="T88" s="46"/>
      <c r="U88" s="46"/>
      <c r="V88" s="3"/>
    </row>
    <row r="89" spans="1:22" x14ac:dyDescent="0.25">
      <c r="A89" s="3"/>
      <c r="B89" s="3"/>
      <c r="C89" s="3"/>
      <c r="D89" s="3"/>
      <c r="E89" s="3"/>
      <c r="F89" s="3"/>
      <c r="G89" s="3"/>
      <c r="H89" s="3"/>
      <c r="I89" s="3"/>
      <c r="J89" s="3"/>
      <c r="K89" s="3"/>
      <c r="L89" s="3"/>
      <c r="M89" s="3"/>
      <c r="N89" s="3"/>
      <c r="O89" s="3"/>
      <c r="P89" s="3"/>
      <c r="Q89" s="3"/>
      <c r="R89" s="3"/>
      <c r="S89" s="3"/>
      <c r="T89" s="3"/>
      <c r="U89" s="3"/>
      <c r="V89" s="3"/>
    </row>
    <row r="90" spans="1:22" x14ac:dyDescent="0.25">
      <c r="A90" s="3"/>
      <c r="B90" s="115"/>
      <c r="C90" s="115"/>
      <c r="D90" s="115"/>
      <c r="E90" s="115"/>
      <c r="F90" s="115"/>
      <c r="G90" s="115"/>
      <c r="H90" s="115"/>
      <c r="I90" s="115"/>
      <c r="J90" s="115"/>
      <c r="K90" s="35"/>
      <c r="L90" s="35"/>
      <c r="M90" s="115"/>
      <c r="N90" s="115"/>
      <c r="O90" s="115"/>
      <c r="P90" s="115"/>
      <c r="Q90" s="115"/>
      <c r="R90" s="115"/>
      <c r="S90" s="115"/>
      <c r="T90" s="115"/>
      <c r="U90" s="115"/>
      <c r="V90" s="3"/>
    </row>
    <row r="91" spans="1:22" x14ac:dyDescent="0.25">
      <c r="A91" s="47" t="s">
        <v>345</v>
      </c>
      <c r="B91" s="1"/>
      <c r="C91" s="1"/>
      <c r="D91" s="1"/>
      <c r="E91" s="1"/>
      <c r="F91" s="1"/>
      <c r="G91" s="1"/>
      <c r="H91" s="1"/>
      <c r="I91" s="1"/>
      <c r="J91" s="1"/>
      <c r="K91" s="1"/>
      <c r="L91" s="1"/>
      <c r="M91" s="1"/>
      <c r="N91" s="1"/>
      <c r="O91" s="1"/>
      <c r="P91" s="1"/>
      <c r="Q91" s="1"/>
      <c r="R91" s="1"/>
      <c r="S91" s="1"/>
      <c r="T91" s="1"/>
      <c r="U91" s="1"/>
      <c r="V91" s="1"/>
    </row>
    <row r="92" spans="1:22" x14ac:dyDescent="0.25">
      <c r="A92" s="1"/>
      <c r="B92" s="1"/>
      <c r="C92" s="1"/>
      <c r="D92" s="1"/>
      <c r="E92" s="1"/>
      <c r="F92" s="1"/>
      <c r="G92" s="1"/>
      <c r="H92" s="1"/>
      <c r="I92" s="1"/>
      <c r="J92" s="1"/>
      <c r="K92" s="1"/>
      <c r="L92" s="1"/>
      <c r="M92" s="1"/>
      <c r="N92" s="1"/>
      <c r="O92" s="1"/>
      <c r="P92" s="1"/>
      <c r="Q92" s="1"/>
      <c r="R92" s="1"/>
      <c r="S92" s="1"/>
      <c r="T92" s="1"/>
      <c r="U92" s="1"/>
      <c r="V92" s="1"/>
    </row>
    <row r="93" spans="1:22" x14ac:dyDescent="0.25">
      <c r="A93" s="1"/>
      <c r="B93" s="1"/>
      <c r="C93" s="1"/>
      <c r="D93" s="1"/>
      <c r="E93" s="1"/>
      <c r="F93" s="1"/>
      <c r="G93" s="1"/>
      <c r="H93" s="1"/>
      <c r="I93" s="1"/>
      <c r="J93" s="1"/>
      <c r="K93" s="1"/>
      <c r="L93" s="1"/>
      <c r="M93" s="1"/>
      <c r="N93" s="1"/>
      <c r="O93" s="1"/>
      <c r="P93" s="1"/>
      <c r="Q93" s="1"/>
      <c r="R93" s="1"/>
      <c r="S93" s="1"/>
      <c r="T93" s="1"/>
      <c r="U93" s="1"/>
      <c r="V93" s="1"/>
    </row>
    <row r="94" spans="1:22" x14ac:dyDescent="0.25">
      <c r="A94" s="1"/>
      <c r="B94" s="1"/>
      <c r="C94" s="1"/>
      <c r="D94" s="1"/>
      <c r="E94" s="1"/>
      <c r="F94" s="1"/>
      <c r="G94" s="1"/>
      <c r="H94" s="1"/>
      <c r="I94" s="1"/>
      <c r="J94" s="1"/>
      <c r="K94" s="1"/>
      <c r="L94" s="1"/>
      <c r="M94" s="1"/>
      <c r="N94" s="1"/>
      <c r="O94" s="1"/>
      <c r="P94" s="1"/>
      <c r="Q94" s="1"/>
      <c r="R94" s="1"/>
      <c r="S94" s="1"/>
      <c r="T94" s="1"/>
      <c r="U94" s="1"/>
      <c r="V94" s="1"/>
    </row>
    <row r="95" spans="1:22" x14ac:dyDescent="0.25">
      <c r="A95" s="1"/>
      <c r="B95" s="1"/>
      <c r="C95" s="1"/>
      <c r="D95" s="1"/>
      <c r="E95" s="1"/>
      <c r="F95" s="1"/>
      <c r="G95" s="1"/>
      <c r="H95" s="1"/>
      <c r="I95" s="1"/>
      <c r="J95" s="1"/>
      <c r="K95" s="1"/>
      <c r="L95" s="1"/>
      <c r="M95" s="1"/>
      <c r="N95" s="1"/>
      <c r="O95" s="1"/>
      <c r="P95" s="1"/>
      <c r="Q95" s="1"/>
      <c r="R95" s="1"/>
      <c r="S95" s="1"/>
      <c r="T95" s="1"/>
      <c r="U95" s="1"/>
      <c r="V95" s="1"/>
    </row>
    <row r="96" spans="1:22" x14ac:dyDescent="0.25">
      <c r="A96" s="1"/>
      <c r="B96" s="1"/>
      <c r="C96" s="1"/>
      <c r="D96" s="1"/>
      <c r="E96" s="1"/>
      <c r="F96" s="1"/>
      <c r="G96" s="1"/>
      <c r="H96" s="1"/>
      <c r="I96" s="1"/>
      <c r="J96" s="1"/>
      <c r="K96" s="1"/>
      <c r="L96" s="1"/>
      <c r="M96" s="1"/>
      <c r="N96" s="1"/>
      <c r="O96" s="1"/>
      <c r="P96" s="1"/>
      <c r="Q96" s="1"/>
      <c r="R96" s="1"/>
      <c r="S96" s="1"/>
      <c r="T96" s="1"/>
      <c r="U96" s="1"/>
      <c r="V96" s="1"/>
    </row>
    <row r="97" spans="1:22" x14ac:dyDescent="0.2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mtqvq1qs2c2cClofWDVtmfFXi02YDfvSmVBT2QD9uKh0b3C/DZrF55yYus0bwmBvbAbotPc8+trDm/02+pVagw==" saltValue="ARkU74M9sBzP+DrGe2A2vA=="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7" priority="1">
      <formula>$S$6&lt;&gt;""</formula>
    </cfRule>
  </conditionalFormatting>
  <dataValidations count="3">
    <dataValidation type="list" allowBlank="1" showInputMessage="1" showErrorMessage="1" sqref="E11 E31 E51">
      <formula1>"1,2,3,4"</formula1>
    </dataValidation>
    <dataValidation type="textLength" operator="lessThan" showInputMessage="1" showErrorMessage="1" sqref="B19:U27">
      <formula1>1025</formula1>
    </dataValidation>
    <dataValidation type="list" allowBlank="1" showInputMessage="1" showErrorMessage="1" sqref="E71">
      <formula1>"1,2,3"</formula1>
    </dataValidation>
  </dataValidations>
  <pageMargins left="0.511811024" right="0.511811024" top="0.78740157499999996" bottom="0.78740157499999996" header="0.31496062000000002" footer="0.31496062000000002"/>
  <pageSetup paperSize="9" scale="60"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topLeftCell="A54" zoomScaleNormal="100" zoomScaleSheetLayoutView="100" workbookViewId="0">
      <selection activeCell="Q77" sqref="Q77"/>
    </sheetView>
  </sheetViews>
  <sheetFormatPr defaultColWidth="9.140625"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2" x14ac:dyDescent="0.25">
      <c r="A1" s="35"/>
      <c r="B1" s="35"/>
      <c r="C1" s="35"/>
      <c r="D1" s="35"/>
      <c r="E1" s="35"/>
      <c r="F1" s="35"/>
      <c r="G1" s="35"/>
      <c r="H1" s="35"/>
      <c r="I1" s="35"/>
      <c r="J1" s="35"/>
      <c r="K1" s="35"/>
      <c r="L1" s="35"/>
      <c r="M1" s="35"/>
      <c r="N1" s="35"/>
      <c r="O1" s="35"/>
      <c r="P1" s="35"/>
      <c r="Q1" s="35"/>
      <c r="R1" s="35"/>
      <c r="S1" s="35"/>
      <c r="T1" s="35"/>
      <c r="U1" s="35"/>
      <c r="V1" s="35"/>
    </row>
    <row r="2" spans="1:22" x14ac:dyDescent="0.25">
      <c r="A2" s="3"/>
      <c r="B2" s="3"/>
      <c r="C2" s="3"/>
      <c r="D2" s="3"/>
      <c r="E2" s="96" t="s">
        <v>346</v>
      </c>
      <c r="F2" s="96"/>
      <c r="G2" s="96"/>
      <c r="H2" s="96"/>
      <c r="I2" s="96"/>
      <c r="J2" s="96"/>
      <c r="K2" s="96"/>
      <c r="L2" s="96"/>
      <c r="M2" s="96"/>
      <c r="N2" s="96"/>
      <c r="O2" s="96"/>
      <c r="P2" s="96"/>
      <c r="Q2" s="96"/>
      <c r="R2" s="96"/>
      <c r="S2" s="3"/>
      <c r="T2" s="3"/>
      <c r="U2" s="3"/>
      <c r="V2" s="3"/>
    </row>
    <row r="3" spans="1:22" x14ac:dyDescent="0.25">
      <c r="A3" s="3"/>
      <c r="B3" s="3"/>
      <c r="C3" s="3"/>
      <c r="D3" s="3"/>
      <c r="E3" s="96"/>
      <c r="F3" s="96"/>
      <c r="G3" s="96"/>
      <c r="H3" s="96"/>
      <c r="I3" s="96"/>
      <c r="J3" s="96"/>
      <c r="K3" s="96"/>
      <c r="L3" s="96"/>
      <c r="M3" s="96"/>
      <c r="N3" s="96"/>
      <c r="O3" s="96"/>
      <c r="P3" s="96"/>
      <c r="Q3" s="96"/>
      <c r="R3" s="96"/>
      <c r="S3" s="3"/>
      <c r="T3" s="3"/>
      <c r="U3" s="3"/>
      <c r="V3" s="3"/>
    </row>
    <row r="4" spans="1:22" x14ac:dyDescent="0.25">
      <c r="A4" s="3"/>
      <c r="B4" s="4"/>
      <c r="C4" s="4"/>
      <c r="D4" s="4"/>
      <c r="E4" s="96" t="s">
        <v>347</v>
      </c>
      <c r="F4" s="96"/>
      <c r="G4" s="96"/>
      <c r="H4" s="96"/>
      <c r="I4" s="96"/>
      <c r="J4" s="96"/>
      <c r="K4" s="96"/>
      <c r="L4" s="96"/>
      <c r="M4" s="96"/>
      <c r="N4" s="96"/>
      <c r="O4" s="96"/>
      <c r="P4" s="96"/>
      <c r="Q4" s="96"/>
      <c r="R4" s="96"/>
      <c r="S4" s="4"/>
      <c r="T4" s="4"/>
      <c r="U4" s="4"/>
      <c r="V4" s="3"/>
    </row>
    <row r="5" spans="1:22" x14ac:dyDescent="0.25">
      <c r="A5" s="3"/>
      <c r="B5" s="4"/>
      <c r="C5" s="4"/>
      <c r="D5" s="4"/>
      <c r="E5" s="96"/>
      <c r="F5" s="96"/>
      <c r="G5" s="96"/>
      <c r="H5" s="96"/>
      <c r="I5" s="96"/>
      <c r="J5" s="96"/>
      <c r="K5" s="96"/>
      <c r="L5" s="96"/>
      <c r="M5" s="96"/>
      <c r="N5" s="96"/>
      <c r="O5" s="96"/>
      <c r="P5" s="96"/>
      <c r="Q5" s="96"/>
      <c r="R5" s="96"/>
      <c r="S5" s="8"/>
      <c r="T5" s="8"/>
      <c r="U5" s="8"/>
      <c r="V5" s="3"/>
    </row>
    <row r="6" spans="1:22" x14ac:dyDescent="0.25">
      <c r="A6" s="3"/>
      <c r="B6" s="4"/>
      <c r="C6" s="4"/>
      <c r="D6" s="4"/>
      <c r="E6" s="96" t="s">
        <v>7</v>
      </c>
      <c r="F6" s="96"/>
      <c r="G6" s="96"/>
      <c r="H6" s="96"/>
      <c r="I6" s="96"/>
      <c r="J6" s="96"/>
      <c r="K6" s="96"/>
      <c r="L6" s="96"/>
      <c r="M6" s="96"/>
      <c r="N6" s="96"/>
      <c r="O6" s="96"/>
      <c r="P6" s="96"/>
      <c r="Q6" s="96"/>
      <c r="R6" s="96"/>
      <c r="S6" s="116">
        <f>IF(Inicial!G21="","",Inicial!G21)</f>
        <v>2016</v>
      </c>
      <c r="T6" s="116"/>
      <c r="U6" s="116"/>
      <c r="V6" s="3"/>
    </row>
    <row r="7" spans="1:22" x14ac:dyDescent="0.25">
      <c r="A7" s="3"/>
      <c r="B7" s="4"/>
      <c r="C7" s="4"/>
      <c r="D7" s="4"/>
      <c r="E7" s="96"/>
      <c r="F7" s="96"/>
      <c r="G7" s="96"/>
      <c r="H7" s="96"/>
      <c r="I7" s="96"/>
      <c r="J7" s="96"/>
      <c r="K7" s="96"/>
      <c r="L7" s="96"/>
      <c r="M7" s="96"/>
      <c r="N7" s="96"/>
      <c r="O7" s="96"/>
      <c r="P7" s="96"/>
      <c r="Q7" s="96"/>
      <c r="R7" s="96"/>
      <c r="S7" s="116"/>
      <c r="T7" s="116"/>
      <c r="U7" s="116"/>
      <c r="V7" s="3"/>
    </row>
    <row r="8" spans="1:22" x14ac:dyDescent="0.25">
      <c r="A8" s="3"/>
      <c r="B8" s="4"/>
      <c r="C8" s="4"/>
      <c r="D8" s="4"/>
      <c r="E8" s="4"/>
      <c r="F8" s="4"/>
      <c r="G8" s="4"/>
      <c r="H8" s="4"/>
      <c r="I8" s="4"/>
      <c r="J8" s="4"/>
      <c r="K8" s="4"/>
      <c r="L8" s="4"/>
      <c r="M8" s="4"/>
      <c r="N8" s="4"/>
      <c r="O8" s="9"/>
      <c r="P8" s="9"/>
      <c r="Q8" s="3"/>
      <c r="R8" s="3"/>
      <c r="S8" s="3"/>
      <c r="T8" s="3"/>
      <c r="U8" s="3"/>
      <c r="V8" s="3"/>
    </row>
    <row r="9" spans="1:22" ht="15.75" x14ac:dyDescent="0.25">
      <c r="A9" s="3"/>
      <c r="B9" s="5" t="s">
        <v>255</v>
      </c>
      <c r="C9" s="45"/>
      <c r="D9" s="45"/>
      <c r="E9" s="42"/>
      <c r="F9" s="42"/>
      <c r="G9" s="43"/>
      <c r="H9" s="42"/>
      <c r="I9" s="42"/>
      <c r="J9" s="42"/>
      <c r="K9" s="42"/>
      <c r="L9" s="42"/>
      <c r="M9" s="42"/>
      <c r="N9" s="43"/>
      <c r="O9" s="8"/>
      <c r="P9" s="8"/>
      <c r="Q9" s="43"/>
      <c r="R9" s="43"/>
      <c r="S9" s="43"/>
      <c r="T9" s="43"/>
      <c r="U9" s="43"/>
      <c r="V9" s="3"/>
    </row>
    <row r="10" spans="1:22" ht="6" customHeight="1" x14ac:dyDescent="0.25">
      <c r="A10" s="3"/>
      <c r="B10" s="3"/>
      <c r="C10" s="3"/>
      <c r="D10" s="3"/>
      <c r="E10" s="3"/>
      <c r="F10" s="3"/>
      <c r="G10" s="3"/>
      <c r="H10" s="3"/>
      <c r="I10" s="3"/>
      <c r="J10" s="3"/>
      <c r="K10" s="3"/>
      <c r="L10" s="3"/>
      <c r="M10" s="3"/>
      <c r="N10" s="3"/>
      <c r="O10" s="3"/>
      <c r="P10" s="3"/>
      <c r="Q10" s="3"/>
      <c r="R10" s="3"/>
      <c r="S10" s="3"/>
      <c r="T10" s="3"/>
      <c r="U10" s="3"/>
      <c r="V10" s="3"/>
    </row>
    <row r="11" spans="1:22" x14ac:dyDescent="0.25">
      <c r="A11" s="3"/>
      <c r="B11" s="43" t="s">
        <v>118</v>
      </c>
      <c r="C11" s="3"/>
      <c r="D11" s="3"/>
      <c r="E11" s="53">
        <v>2</v>
      </c>
      <c r="F11" s="3"/>
      <c r="G11" s="3"/>
      <c r="H11" s="3"/>
      <c r="I11" s="3"/>
      <c r="J11" s="3"/>
      <c r="K11" s="3"/>
      <c r="L11" s="3"/>
      <c r="M11" s="3"/>
      <c r="N11" s="3"/>
      <c r="O11" s="3"/>
      <c r="P11" s="3"/>
      <c r="Q11" s="3"/>
      <c r="R11" s="3"/>
      <c r="S11" s="3"/>
      <c r="T11" s="3"/>
      <c r="U11" s="3"/>
      <c r="V11" s="3"/>
    </row>
    <row r="12" spans="1:22" ht="6" customHeight="1" x14ac:dyDescent="0.25">
      <c r="A12" s="3"/>
      <c r="B12" s="3"/>
      <c r="C12" s="3"/>
      <c r="D12" s="3"/>
      <c r="E12" s="3"/>
      <c r="F12" s="3"/>
      <c r="G12" s="3"/>
      <c r="H12" s="3"/>
      <c r="I12" s="3"/>
      <c r="J12" s="3"/>
      <c r="K12" s="3"/>
      <c r="L12" s="3"/>
      <c r="M12" s="3"/>
      <c r="N12" s="3"/>
      <c r="O12" s="3"/>
      <c r="P12" s="3"/>
      <c r="Q12" s="3"/>
      <c r="R12" s="3"/>
      <c r="S12" s="3"/>
      <c r="T12" s="3"/>
      <c r="U12" s="3"/>
      <c r="V12" s="3"/>
    </row>
    <row r="13" spans="1:22" x14ac:dyDescent="0.25">
      <c r="A13" s="3"/>
      <c r="B13" s="97" t="str">
        <f>IF(E11="","",LOOKUP('Pg3'!E11,Níveis!B33:C35))</f>
        <v>Existe programa de capacitação em âmbito estadual para temas afetos à gestão de recursos hídricos, mas não é um programa devidamente formalizado, realizado de modo contínuo e baseado em estudos de determinação de demandas (por exemplo, DNT).</v>
      </c>
      <c r="C13" s="98"/>
      <c r="D13" s="98"/>
      <c r="E13" s="98"/>
      <c r="F13" s="98"/>
      <c r="G13" s="98"/>
      <c r="H13" s="98"/>
      <c r="I13" s="98"/>
      <c r="J13" s="98"/>
      <c r="K13" s="98"/>
      <c r="L13" s="98"/>
      <c r="M13" s="98"/>
      <c r="N13" s="98"/>
      <c r="O13" s="98"/>
      <c r="P13" s="98"/>
      <c r="Q13" s="98"/>
      <c r="R13" s="98"/>
      <c r="S13" s="98"/>
      <c r="T13" s="98"/>
      <c r="U13" s="99"/>
      <c r="V13" s="3"/>
    </row>
    <row r="14" spans="1:22" x14ac:dyDescent="0.25">
      <c r="A14" s="3"/>
      <c r="B14" s="100"/>
      <c r="C14" s="101"/>
      <c r="D14" s="101"/>
      <c r="E14" s="101"/>
      <c r="F14" s="101"/>
      <c r="G14" s="101"/>
      <c r="H14" s="101"/>
      <c r="I14" s="101"/>
      <c r="J14" s="101"/>
      <c r="K14" s="101"/>
      <c r="L14" s="101"/>
      <c r="M14" s="101"/>
      <c r="N14" s="101"/>
      <c r="O14" s="101"/>
      <c r="P14" s="101"/>
      <c r="Q14" s="101"/>
      <c r="R14" s="101"/>
      <c r="S14" s="101"/>
      <c r="T14" s="101"/>
      <c r="U14" s="102"/>
      <c r="V14" s="3"/>
    </row>
    <row r="15" spans="1:22" x14ac:dyDescent="0.25">
      <c r="A15" s="3"/>
      <c r="B15" s="103"/>
      <c r="C15" s="104"/>
      <c r="D15" s="104"/>
      <c r="E15" s="104"/>
      <c r="F15" s="104"/>
      <c r="G15" s="104"/>
      <c r="H15" s="104"/>
      <c r="I15" s="104"/>
      <c r="J15" s="104"/>
      <c r="K15" s="104"/>
      <c r="L15" s="104"/>
      <c r="M15" s="104"/>
      <c r="N15" s="104"/>
      <c r="O15" s="104"/>
      <c r="P15" s="104"/>
      <c r="Q15" s="104"/>
      <c r="R15" s="104"/>
      <c r="S15" s="104"/>
      <c r="T15" s="104"/>
      <c r="U15" s="105"/>
      <c r="V15" s="3"/>
    </row>
    <row r="16" spans="1:22" ht="6" customHeight="1" x14ac:dyDescent="0.25">
      <c r="A16" s="3"/>
      <c r="B16" s="3"/>
      <c r="C16" s="3"/>
      <c r="D16" s="3"/>
      <c r="E16" s="3"/>
      <c r="F16" s="3"/>
      <c r="G16" s="3"/>
      <c r="H16" s="3"/>
      <c r="I16" s="3"/>
      <c r="J16" s="3"/>
      <c r="K16" s="3"/>
      <c r="L16" s="3"/>
      <c r="M16" s="3"/>
      <c r="N16" s="3"/>
      <c r="O16" s="3"/>
      <c r="P16" s="3"/>
      <c r="Q16" s="3"/>
      <c r="R16" s="3"/>
      <c r="S16" s="3"/>
      <c r="T16" s="3"/>
      <c r="U16" s="3"/>
      <c r="V16" s="3"/>
    </row>
    <row r="17" spans="1:22" x14ac:dyDescent="0.2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25">
      <c r="A18" s="3"/>
      <c r="B18" s="3"/>
      <c r="C18" s="3"/>
      <c r="D18" s="3"/>
      <c r="E18" s="3"/>
      <c r="F18" s="3"/>
      <c r="G18" s="3"/>
      <c r="H18" s="3"/>
      <c r="I18" s="3"/>
      <c r="J18" s="3"/>
      <c r="K18" s="3"/>
      <c r="L18" s="3"/>
      <c r="M18" s="3"/>
      <c r="N18" s="3"/>
      <c r="O18" s="3"/>
      <c r="P18" s="3"/>
      <c r="Q18" s="3"/>
      <c r="R18" s="3"/>
      <c r="S18" s="3"/>
      <c r="T18" s="3"/>
      <c r="U18" s="3"/>
      <c r="V18" s="3"/>
    </row>
    <row r="19" spans="1:22" x14ac:dyDescent="0.25">
      <c r="A19" s="3"/>
      <c r="B19" s="106" t="s">
        <v>375</v>
      </c>
      <c r="C19" s="107"/>
      <c r="D19" s="107"/>
      <c r="E19" s="107"/>
      <c r="F19" s="107"/>
      <c r="G19" s="107"/>
      <c r="H19" s="107"/>
      <c r="I19" s="107"/>
      <c r="J19" s="107"/>
      <c r="K19" s="107"/>
      <c r="L19" s="107"/>
      <c r="M19" s="107"/>
      <c r="N19" s="107"/>
      <c r="O19" s="107"/>
      <c r="P19" s="107"/>
      <c r="Q19" s="107"/>
      <c r="R19" s="107"/>
      <c r="S19" s="107"/>
      <c r="T19" s="107"/>
      <c r="U19" s="108"/>
      <c r="V19" s="3"/>
    </row>
    <row r="20" spans="1:22" x14ac:dyDescent="0.25">
      <c r="A20" s="3"/>
      <c r="B20" s="109"/>
      <c r="C20" s="110"/>
      <c r="D20" s="110"/>
      <c r="E20" s="110"/>
      <c r="F20" s="110"/>
      <c r="G20" s="110"/>
      <c r="H20" s="110"/>
      <c r="I20" s="110"/>
      <c r="J20" s="110"/>
      <c r="K20" s="110"/>
      <c r="L20" s="110"/>
      <c r="M20" s="110"/>
      <c r="N20" s="110"/>
      <c r="O20" s="110"/>
      <c r="P20" s="110"/>
      <c r="Q20" s="110"/>
      <c r="R20" s="110"/>
      <c r="S20" s="110"/>
      <c r="T20" s="110"/>
      <c r="U20" s="111"/>
      <c r="V20" s="3"/>
    </row>
    <row r="21" spans="1:22" x14ac:dyDescent="0.25">
      <c r="A21" s="3"/>
      <c r="B21" s="109"/>
      <c r="C21" s="110"/>
      <c r="D21" s="110"/>
      <c r="E21" s="110"/>
      <c r="F21" s="110"/>
      <c r="G21" s="110"/>
      <c r="H21" s="110"/>
      <c r="I21" s="110"/>
      <c r="J21" s="110"/>
      <c r="K21" s="110"/>
      <c r="L21" s="110"/>
      <c r="M21" s="110"/>
      <c r="N21" s="110"/>
      <c r="O21" s="110"/>
      <c r="P21" s="110"/>
      <c r="Q21" s="110"/>
      <c r="R21" s="110"/>
      <c r="S21" s="110"/>
      <c r="T21" s="110"/>
      <c r="U21" s="111"/>
      <c r="V21" s="3"/>
    </row>
    <row r="22" spans="1:22" x14ac:dyDescent="0.25">
      <c r="A22" s="3"/>
      <c r="B22" s="109"/>
      <c r="C22" s="110"/>
      <c r="D22" s="110"/>
      <c r="E22" s="110"/>
      <c r="F22" s="110"/>
      <c r="G22" s="110"/>
      <c r="H22" s="110"/>
      <c r="I22" s="110"/>
      <c r="J22" s="110"/>
      <c r="K22" s="110"/>
      <c r="L22" s="110"/>
      <c r="M22" s="110"/>
      <c r="N22" s="110"/>
      <c r="O22" s="110"/>
      <c r="P22" s="110"/>
      <c r="Q22" s="110"/>
      <c r="R22" s="110"/>
      <c r="S22" s="110"/>
      <c r="T22" s="110"/>
      <c r="U22" s="111"/>
      <c r="V22" s="3"/>
    </row>
    <row r="23" spans="1:22" x14ac:dyDescent="0.25">
      <c r="A23" s="3"/>
      <c r="B23" s="109"/>
      <c r="C23" s="110"/>
      <c r="D23" s="110"/>
      <c r="E23" s="110"/>
      <c r="F23" s="110"/>
      <c r="G23" s="110"/>
      <c r="H23" s="110"/>
      <c r="I23" s="110"/>
      <c r="J23" s="110"/>
      <c r="K23" s="110"/>
      <c r="L23" s="110"/>
      <c r="M23" s="110"/>
      <c r="N23" s="110"/>
      <c r="O23" s="110"/>
      <c r="P23" s="110"/>
      <c r="Q23" s="110"/>
      <c r="R23" s="110"/>
      <c r="S23" s="110"/>
      <c r="T23" s="110"/>
      <c r="U23" s="111"/>
      <c r="V23" s="3"/>
    </row>
    <row r="24" spans="1:22" x14ac:dyDescent="0.25">
      <c r="A24" s="3"/>
      <c r="B24" s="109"/>
      <c r="C24" s="110"/>
      <c r="D24" s="110"/>
      <c r="E24" s="110"/>
      <c r="F24" s="110"/>
      <c r="G24" s="110"/>
      <c r="H24" s="110"/>
      <c r="I24" s="110"/>
      <c r="J24" s="110"/>
      <c r="K24" s="110"/>
      <c r="L24" s="110"/>
      <c r="M24" s="110"/>
      <c r="N24" s="110"/>
      <c r="O24" s="110"/>
      <c r="P24" s="110"/>
      <c r="Q24" s="110"/>
      <c r="R24" s="110"/>
      <c r="S24" s="110"/>
      <c r="T24" s="110"/>
      <c r="U24" s="111"/>
      <c r="V24" s="3"/>
    </row>
    <row r="25" spans="1:22" x14ac:dyDescent="0.25">
      <c r="A25" s="3"/>
      <c r="B25" s="109"/>
      <c r="C25" s="110"/>
      <c r="D25" s="110"/>
      <c r="E25" s="110"/>
      <c r="F25" s="110"/>
      <c r="G25" s="110"/>
      <c r="H25" s="110"/>
      <c r="I25" s="110"/>
      <c r="J25" s="110"/>
      <c r="K25" s="110"/>
      <c r="L25" s="110"/>
      <c r="M25" s="110"/>
      <c r="N25" s="110"/>
      <c r="O25" s="110"/>
      <c r="P25" s="110"/>
      <c r="Q25" s="110"/>
      <c r="R25" s="110"/>
      <c r="S25" s="110"/>
      <c r="T25" s="110"/>
      <c r="U25" s="111"/>
      <c r="V25" s="3"/>
    </row>
    <row r="26" spans="1:22" x14ac:dyDescent="0.25">
      <c r="A26" s="3"/>
      <c r="B26" s="109"/>
      <c r="C26" s="110"/>
      <c r="D26" s="110"/>
      <c r="E26" s="110"/>
      <c r="F26" s="110"/>
      <c r="G26" s="110"/>
      <c r="H26" s="110"/>
      <c r="I26" s="110"/>
      <c r="J26" s="110"/>
      <c r="K26" s="110"/>
      <c r="L26" s="110"/>
      <c r="M26" s="110"/>
      <c r="N26" s="110"/>
      <c r="O26" s="110"/>
      <c r="P26" s="110"/>
      <c r="Q26" s="110"/>
      <c r="R26" s="110"/>
      <c r="S26" s="110"/>
      <c r="T26" s="110"/>
      <c r="U26" s="111"/>
      <c r="V26" s="3"/>
    </row>
    <row r="27" spans="1:22" x14ac:dyDescent="0.25">
      <c r="A27" s="3"/>
      <c r="B27" s="112"/>
      <c r="C27" s="113"/>
      <c r="D27" s="113"/>
      <c r="E27" s="113"/>
      <c r="F27" s="113"/>
      <c r="G27" s="113"/>
      <c r="H27" s="113"/>
      <c r="I27" s="113"/>
      <c r="J27" s="113"/>
      <c r="K27" s="113"/>
      <c r="L27" s="113"/>
      <c r="M27" s="113"/>
      <c r="N27" s="113"/>
      <c r="O27" s="113"/>
      <c r="P27" s="113"/>
      <c r="Q27" s="113"/>
      <c r="R27" s="113"/>
      <c r="S27" s="113"/>
      <c r="T27" s="113"/>
      <c r="U27" s="114"/>
      <c r="V27" s="3"/>
    </row>
    <row r="28" spans="1:22" ht="14.45" x14ac:dyDescent="0.3">
      <c r="A28" s="3"/>
      <c r="B28" s="3"/>
      <c r="C28" s="3"/>
      <c r="D28" s="3"/>
      <c r="E28" s="3"/>
      <c r="F28" s="3"/>
      <c r="G28" s="3"/>
      <c r="H28" s="3"/>
      <c r="I28" s="3"/>
      <c r="J28" s="3"/>
      <c r="K28" s="3"/>
      <c r="L28" s="3"/>
      <c r="M28" s="3"/>
      <c r="N28" s="3"/>
      <c r="O28" s="3"/>
      <c r="P28" s="3"/>
      <c r="Q28" s="3"/>
      <c r="R28" s="3"/>
      <c r="S28" s="3"/>
      <c r="T28" s="3"/>
      <c r="U28" s="3"/>
      <c r="V28" s="3"/>
    </row>
    <row r="29" spans="1:22" ht="15.75" x14ac:dyDescent="0.25">
      <c r="A29" s="3"/>
      <c r="B29" s="5" t="s">
        <v>256</v>
      </c>
      <c r="C29" s="45"/>
      <c r="D29" s="45"/>
      <c r="E29" s="42"/>
      <c r="F29" s="42"/>
      <c r="G29" s="43"/>
      <c r="H29" s="42"/>
      <c r="I29" s="42"/>
      <c r="J29" s="42"/>
      <c r="K29" s="42"/>
      <c r="L29" s="42"/>
      <c r="M29" s="42"/>
      <c r="N29" s="43"/>
      <c r="O29" s="8"/>
      <c r="P29" s="8"/>
      <c r="Q29" s="43"/>
      <c r="R29" s="43"/>
      <c r="S29" s="43"/>
      <c r="T29" s="43"/>
      <c r="U29" s="43"/>
      <c r="V29" s="3"/>
    </row>
    <row r="30" spans="1:22" ht="6" customHeight="1" x14ac:dyDescent="0.3">
      <c r="A30" s="3"/>
      <c r="B30" s="3"/>
      <c r="C30" s="3"/>
      <c r="D30" s="3"/>
      <c r="E30" s="3"/>
      <c r="F30" s="3"/>
      <c r="G30" s="3"/>
      <c r="H30" s="3"/>
      <c r="I30" s="3"/>
      <c r="J30" s="3"/>
      <c r="K30" s="3"/>
      <c r="L30" s="3"/>
      <c r="M30" s="3"/>
      <c r="N30" s="3"/>
      <c r="O30" s="3"/>
      <c r="P30" s="3"/>
      <c r="Q30" s="3"/>
      <c r="R30" s="3"/>
      <c r="S30" s="3"/>
      <c r="T30" s="3"/>
      <c r="U30" s="3"/>
      <c r="V30" s="3"/>
    </row>
    <row r="31" spans="1:22" x14ac:dyDescent="0.25">
      <c r="A31" s="3"/>
      <c r="B31" s="43" t="s">
        <v>118</v>
      </c>
      <c r="C31" s="3"/>
      <c r="D31" s="3"/>
      <c r="E31" s="53">
        <v>3</v>
      </c>
      <c r="F31" s="3"/>
      <c r="G31" s="3"/>
      <c r="H31" s="3"/>
      <c r="I31" s="3"/>
      <c r="J31" s="3"/>
      <c r="K31" s="3"/>
      <c r="L31" s="3"/>
      <c r="M31" s="3"/>
      <c r="N31" s="3"/>
      <c r="O31" s="3"/>
      <c r="P31" s="3"/>
      <c r="Q31" s="3"/>
      <c r="R31" s="3"/>
      <c r="S31" s="3"/>
      <c r="T31" s="3"/>
      <c r="U31" s="3"/>
      <c r="V31" s="3"/>
    </row>
    <row r="32" spans="1:22" ht="6" customHeight="1" x14ac:dyDescent="0.3">
      <c r="A32" s="3"/>
      <c r="B32" s="3"/>
      <c r="C32" s="3"/>
      <c r="D32" s="3"/>
      <c r="E32" s="3"/>
      <c r="F32" s="3"/>
      <c r="G32" s="3"/>
      <c r="H32" s="3"/>
      <c r="I32" s="3"/>
      <c r="J32" s="3"/>
      <c r="K32" s="3"/>
      <c r="L32" s="3"/>
      <c r="M32" s="3"/>
      <c r="N32" s="3"/>
      <c r="O32" s="3"/>
      <c r="P32" s="3"/>
      <c r="Q32" s="3"/>
      <c r="R32" s="3"/>
      <c r="S32" s="3"/>
      <c r="T32" s="3"/>
      <c r="U32" s="3"/>
      <c r="V32" s="3"/>
    </row>
    <row r="33" spans="1:22" x14ac:dyDescent="0.25">
      <c r="A33" s="3"/>
      <c r="B33" s="97" t="str">
        <f>IF(E31="","",LOOKUP('Pg3'!E31,Níveis!B36:C38))</f>
        <v>Há uma adequada articulação do poder público com os setores usuários e transversais, não restrita às atividades realizadas no âmbito do Conselho Estadual, dos comitês e de outros organismos colegiados de recursos hídricos (associações de usuários, associações de açudes);</v>
      </c>
      <c r="C33" s="98"/>
      <c r="D33" s="98"/>
      <c r="E33" s="98"/>
      <c r="F33" s="98"/>
      <c r="G33" s="98"/>
      <c r="H33" s="98"/>
      <c r="I33" s="98"/>
      <c r="J33" s="98"/>
      <c r="K33" s="98"/>
      <c r="L33" s="98"/>
      <c r="M33" s="98"/>
      <c r="N33" s="98"/>
      <c r="O33" s="98"/>
      <c r="P33" s="98"/>
      <c r="Q33" s="98"/>
      <c r="R33" s="98"/>
      <c r="S33" s="98"/>
      <c r="T33" s="98"/>
      <c r="U33" s="99"/>
      <c r="V33" s="3"/>
    </row>
    <row r="34" spans="1:22" x14ac:dyDescent="0.25">
      <c r="A34" s="3"/>
      <c r="B34" s="100"/>
      <c r="C34" s="101"/>
      <c r="D34" s="101"/>
      <c r="E34" s="101"/>
      <c r="F34" s="101"/>
      <c r="G34" s="101"/>
      <c r="H34" s="101"/>
      <c r="I34" s="101"/>
      <c r="J34" s="101"/>
      <c r="K34" s="101"/>
      <c r="L34" s="101"/>
      <c r="M34" s="101"/>
      <c r="N34" s="101"/>
      <c r="O34" s="101"/>
      <c r="P34" s="101"/>
      <c r="Q34" s="101"/>
      <c r="R34" s="101"/>
      <c r="S34" s="101"/>
      <c r="T34" s="101"/>
      <c r="U34" s="102"/>
      <c r="V34" s="3"/>
    </row>
    <row r="35" spans="1:22" x14ac:dyDescent="0.25">
      <c r="A35" s="3"/>
      <c r="B35" s="103"/>
      <c r="C35" s="104"/>
      <c r="D35" s="104"/>
      <c r="E35" s="104"/>
      <c r="F35" s="104"/>
      <c r="G35" s="104"/>
      <c r="H35" s="104"/>
      <c r="I35" s="104"/>
      <c r="J35" s="104"/>
      <c r="K35" s="104"/>
      <c r="L35" s="104"/>
      <c r="M35" s="104"/>
      <c r="N35" s="104"/>
      <c r="O35" s="104"/>
      <c r="P35" s="104"/>
      <c r="Q35" s="104"/>
      <c r="R35" s="104"/>
      <c r="S35" s="104"/>
      <c r="T35" s="104"/>
      <c r="U35" s="105"/>
      <c r="V35" s="3"/>
    </row>
    <row r="36" spans="1:22" ht="6" customHeight="1" x14ac:dyDescent="0.3">
      <c r="A36" s="3"/>
      <c r="B36" s="3"/>
      <c r="C36" s="3"/>
      <c r="D36" s="3"/>
      <c r="E36" s="3"/>
      <c r="F36" s="3"/>
      <c r="G36" s="3"/>
      <c r="H36" s="3"/>
      <c r="I36" s="3"/>
      <c r="J36" s="3"/>
      <c r="K36" s="3"/>
      <c r="L36" s="3"/>
      <c r="M36" s="3"/>
      <c r="N36" s="3"/>
      <c r="O36" s="3"/>
      <c r="P36" s="3"/>
      <c r="Q36" s="3"/>
      <c r="R36" s="3"/>
      <c r="S36" s="3"/>
      <c r="T36" s="3"/>
      <c r="U36" s="3"/>
      <c r="V36" s="3"/>
    </row>
    <row r="37" spans="1:22" x14ac:dyDescent="0.2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3">
      <c r="A38" s="3"/>
      <c r="B38" s="3"/>
      <c r="C38" s="3"/>
      <c r="D38" s="3"/>
      <c r="E38" s="3"/>
      <c r="F38" s="3"/>
      <c r="G38" s="3"/>
      <c r="H38" s="3"/>
      <c r="I38" s="3"/>
      <c r="J38" s="3"/>
      <c r="K38" s="3"/>
      <c r="L38" s="3"/>
      <c r="M38" s="3"/>
      <c r="N38" s="3"/>
      <c r="O38" s="3"/>
      <c r="P38" s="3"/>
      <c r="Q38" s="3"/>
      <c r="R38" s="3"/>
      <c r="S38" s="3"/>
      <c r="T38" s="3"/>
      <c r="U38" s="3"/>
      <c r="V38" s="3"/>
    </row>
    <row r="39" spans="1:22" x14ac:dyDescent="0.25">
      <c r="A39" s="3"/>
      <c r="B39" s="106" t="s">
        <v>376</v>
      </c>
      <c r="C39" s="107"/>
      <c r="D39" s="107"/>
      <c r="E39" s="107"/>
      <c r="F39" s="107"/>
      <c r="G39" s="107"/>
      <c r="H39" s="107"/>
      <c r="I39" s="107"/>
      <c r="J39" s="107"/>
      <c r="K39" s="107"/>
      <c r="L39" s="107"/>
      <c r="M39" s="107"/>
      <c r="N39" s="107"/>
      <c r="O39" s="107"/>
      <c r="P39" s="107"/>
      <c r="Q39" s="107"/>
      <c r="R39" s="107"/>
      <c r="S39" s="107"/>
      <c r="T39" s="107"/>
      <c r="U39" s="108"/>
      <c r="V39" s="3"/>
    </row>
    <row r="40" spans="1:22" x14ac:dyDescent="0.25">
      <c r="A40" s="3"/>
      <c r="B40" s="109"/>
      <c r="C40" s="110"/>
      <c r="D40" s="110"/>
      <c r="E40" s="110"/>
      <c r="F40" s="110"/>
      <c r="G40" s="110"/>
      <c r="H40" s="110"/>
      <c r="I40" s="110"/>
      <c r="J40" s="110"/>
      <c r="K40" s="110"/>
      <c r="L40" s="110"/>
      <c r="M40" s="110"/>
      <c r="N40" s="110"/>
      <c r="O40" s="110"/>
      <c r="P40" s="110"/>
      <c r="Q40" s="110"/>
      <c r="R40" s="110"/>
      <c r="S40" s="110"/>
      <c r="T40" s="110"/>
      <c r="U40" s="111"/>
      <c r="V40" s="3"/>
    </row>
    <row r="41" spans="1:22" x14ac:dyDescent="0.25">
      <c r="A41" s="3"/>
      <c r="B41" s="109"/>
      <c r="C41" s="110"/>
      <c r="D41" s="110"/>
      <c r="E41" s="110"/>
      <c r="F41" s="110"/>
      <c r="G41" s="110"/>
      <c r="H41" s="110"/>
      <c r="I41" s="110"/>
      <c r="J41" s="110"/>
      <c r="K41" s="110"/>
      <c r="L41" s="110"/>
      <c r="M41" s="110"/>
      <c r="N41" s="110"/>
      <c r="O41" s="110"/>
      <c r="P41" s="110"/>
      <c r="Q41" s="110"/>
      <c r="R41" s="110"/>
      <c r="S41" s="110"/>
      <c r="T41" s="110"/>
      <c r="U41" s="111"/>
      <c r="V41" s="3"/>
    </row>
    <row r="42" spans="1:22" x14ac:dyDescent="0.25">
      <c r="A42" s="3"/>
      <c r="B42" s="109"/>
      <c r="C42" s="110"/>
      <c r="D42" s="110"/>
      <c r="E42" s="110"/>
      <c r="F42" s="110"/>
      <c r="G42" s="110"/>
      <c r="H42" s="110"/>
      <c r="I42" s="110"/>
      <c r="J42" s="110"/>
      <c r="K42" s="110"/>
      <c r="L42" s="110"/>
      <c r="M42" s="110"/>
      <c r="N42" s="110"/>
      <c r="O42" s="110"/>
      <c r="P42" s="110"/>
      <c r="Q42" s="110"/>
      <c r="R42" s="110"/>
      <c r="S42" s="110"/>
      <c r="T42" s="110"/>
      <c r="U42" s="111"/>
      <c r="V42" s="3"/>
    </row>
    <row r="43" spans="1:22" x14ac:dyDescent="0.25">
      <c r="A43" s="3"/>
      <c r="B43" s="109"/>
      <c r="C43" s="110"/>
      <c r="D43" s="110"/>
      <c r="E43" s="110"/>
      <c r="F43" s="110"/>
      <c r="G43" s="110"/>
      <c r="H43" s="110"/>
      <c r="I43" s="110"/>
      <c r="J43" s="110"/>
      <c r="K43" s="110"/>
      <c r="L43" s="110"/>
      <c r="M43" s="110"/>
      <c r="N43" s="110"/>
      <c r="O43" s="110"/>
      <c r="P43" s="110"/>
      <c r="Q43" s="110"/>
      <c r="R43" s="110"/>
      <c r="S43" s="110"/>
      <c r="T43" s="110"/>
      <c r="U43" s="111"/>
      <c r="V43" s="3"/>
    </row>
    <row r="44" spans="1:22" x14ac:dyDescent="0.25">
      <c r="A44" s="3"/>
      <c r="B44" s="109"/>
      <c r="C44" s="110"/>
      <c r="D44" s="110"/>
      <c r="E44" s="110"/>
      <c r="F44" s="110"/>
      <c r="G44" s="110"/>
      <c r="H44" s="110"/>
      <c r="I44" s="110"/>
      <c r="J44" s="110"/>
      <c r="K44" s="110"/>
      <c r="L44" s="110"/>
      <c r="M44" s="110"/>
      <c r="N44" s="110"/>
      <c r="O44" s="110"/>
      <c r="P44" s="110"/>
      <c r="Q44" s="110"/>
      <c r="R44" s="110"/>
      <c r="S44" s="110"/>
      <c r="T44" s="110"/>
      <c r="U44" s="111"/>
      <c r="V44" s="3"/>
    </row>
    <row r="45" spans="1:22" x14ac:dyDescent="0.25">
      <c r="A45" s="3"/>
      <c r="B45" s="109"/>
      <c r="C45" s="110"/>
      <c r="D45" s="110"/>
      <c r="E45" s="110"/>
      <c r="F45" s="110"/>
      <c r="G45" s="110"/>
      <c r="H45" s="110"/>
      <c r="I45" s="110"/>
      <c r="J45" s="110"/>
      <c r="K45" s="110"/>
      <c r="L45" s="110"/>
      <c r="M45" s="110"/>
      <c r="N45" s="110"/>
      <c r="O45" s="110"/>
      <c r="P45" s="110"/>
      <c r="Q45" s="110"/>
      <c r="R45" s="110"/>
      <c r="S45" s="110"/>
      <c r="T45" s="110"/>
      <c r="U45" s="111"/>
      <c r="V45" s="3"/>
    </row>
    <row r="46" spans="1:22" x14ac:dyDescent="0.25">
      <c r="A46" s="3"/>
      <c r="B46" s="109"/>
      <c r="C46" s="110"/>
      <c r="D46" s="110"/>
      <c r="E46" s="110"/>
      <c r="F46" s="110"/>
      <c r="G46" s="110"/>
      <c r="H46" s="110"/>
      <c r="I46" s="110"/>
      <c r="J46" s="110"/>
      <c r="K46" s="110"/>
      <c r="L46" s="110"/>
      <c r="M46" s="110"/>
      <c r="N46" s="110"/>
      <c r="O46" s="110"/>
      <c r="P46" s="110"/>
      <c r="Q46" s="110"/>
      <c r="R46" s="110"/>
      <c r="S46" s="110"/>
      <c r="T46" s="110"/>
      <c r="U46" s="111"/>
      <c r="V46" s="3"/>
    </row>
    <row r="47" spans="1:22" x14ac:dyDescent="0.25">
      <c r="A47" s="3"/>
      <c r="B47" s="112"/>
      <c r="C47" s="113"/>
      <c r="D47" s="113"/>
      <c r="E47" s="113"/>
      <c r="F47" s="113"/>
      <c r="G47" s="113"/>
      <c r="H47" s="113"/>
      <c r="I47" s="113"/>
      <c r="J47" s="113"/>
      <c r="K47" s="113"/>
      <c r="L47" s="113"/>
      <c r="M47" s="113"/>
      <c r="N47" s="113"/>
      <c r="O47" s="113"/>
      <c r="P47" s="113"/>
      <c r="Q47" s="113"/>
      <c r="R47" s="113"/>
      <c r="S47" s="113"/>
      <c r="T47" s="113"/>
      <c r="U47" s="114"/>
      <c r="V47" s="3"/>
    </row>
    <row r="48" spans="1:22" ht="14.45" x14ac:dyDescent="0.3">
      <c r="A48" s="3"/>
      <c r="B48" s="3"/>
      <c r="C48" s="3"/>
      <c r="D48" s="3"/>
      <c r="E48" s="3"/>
      <c r="F48" s="3"/>
      <c r="G48" s="3"/>
      <c r="H48" s="3"/>
      <c r="I48" s="3"/>
      <c r="J48" s="3"/>
      <c r="K48" s="3"/>
      <c r="L48" s="3"/>
      <c r="M48" s="3"/>
      <c r="N48" s="3"/>
      <c r="O48" s="3"/>
      <c r="P48" s="3"/>
      <c r="Q48" s="3"/>
      <c r="R48" s="3"/>
      <c r="S48" s="3"/>
      <c r="T48" s="3"/>
      <c r="U48" s="3"/>
      <c r="V48" s="3"/>
    </row>
    <row r="49" spans="1:22" ht="15.75" x14ac:dyDescent="0.25">
      <c r="A49" s="3"/>
      <c r="B49" s="5" t="s">
        <v>257</v>
      </c>
      <c r="C49" s="45"/>
      <c r="D49" s="45"/>
      <c r="E49" s="42"/>
      <c r="F49" s="42"/>
      <c r="G49" s="43"/>
      <c r="H49" s="42"/>
      <c r="I49" s="42"/>
      <c r="J49" s="42"/>
      <c r="K49" s="42"/>
      <c r="L49" s="42"/>
      <c r="M49" s="42"/>
      <c r="N49" s="43"/>
      <c r="O49" s="8"/>
      <c r="P49" s="8"/>
      <c r="Q49" s="43"/>
      <c r="R49" s="43"/>
      <c r="S49" s="43"/>
      <c r="T49" s="43"/>
      <c r="U49" s="43"/>
      <c r="V49" s="3"/>
    </row>
    <row r="50" spans="1:22" ht="6" customHeight="1" x14ac:dyDescent="0.3">
      <c r="A50" s="3"/>
      <c r="B50" s="3"/>
      <c r="C50" s="3"/>
      <c r="D50" s="3"/>
      <c r="E50" s="3"/>
      <c r="F50" s="3"/>
      <c r="G50" s="3"/>
      <c r="H50" s="3"/>
      <c r="I50" s="3"/>
      <c r="J50" s="3"/>
      <c r="K50" s="3"/>
      <c r="L50" s="3"/>
      <c r="M50" s="3"/>
      <c r="N50" s="3"/>
      <c r="O50" s="3"/>
      <c r="P50" s="3"/>
      <c r="Q50" s="3"/>
      <c r="R50" s="3"/>
      <c r="S50" s="3"/>
      <c r="T50" s="3"/>
      <c r="U50" s="3"/>
      <c r="V50" s="3"/>
    </row>
    <row r="51" spans="1:22" x14ac:dyDescent="0.25">
      <c r="A51" s="3"/>
      <c r="B51" s="43" t="s">
        <v>118</v>
      </c>
      <c r="C51" s="3"/>
      <c r="D51" s="3"/>
      <c r="E51" s="53">
        <v>3</v>
      </c>
      <c r="F51" s="3"/>
      <c r="G51" s="3"/>
      <c r="H51" s="3"/>
      <c r="I51" s="3"/>
      <c r="J51" s="3"/>
      <c r="K51" s="3"/>
      <c r="L51" s="3"/>
      <c r="M51" s="3"/>
      <c r="N51" s="3"/>
      <c r="O51" s="3"/>
      <c r="P51" s="3"/>
      <c r="Q51" s="3"/>
      <c r="R51" s="3"/>
      <c r="S51" s="3"/>
      <c r="T51" s="3"/>
      <c r="U51" s="3"/>
      <c r="V51" s="3"/>
    </row>
    <row r="52" spans="1:22" ht="6" customHeight="1" x14ac:dyDescent="0.3">
      <c r="A52" s="3"/>
      <c r="B52" s="3"/>
      <c r="C52" s="3"/>
      <c r="D52" s="3"/>
      <c r="E52" s="3"/>
      <c r="F52" s="3"/>
      <c r="G52" s="3"/>
      <c r="H52" s="3"/>
      <c r="I52" s="3"/>
      <c r="J52" s="3"/>
      <c r="K52" s="3"/>
      <c r="L52" s="3"/>
      <c r="M52" s="3"/>
      <c r="N52" s="3"/>
      <c r="O52" s="3"/>
      <c r="P52" s="3"/>
      <c r="Q52" s="3"/>
      <c r="R52" s="3"/>
      <c r="S52" s="3"/>
      <c r="T52" s="3"/>
      <c r="U52" s="3"/>
      <c r="V52" s="3"/>
    </row>
    <row r="53" spans="1:22" x14ac:dyDescent="0.25">
      <c r="A53" s="3"/>
      <c r="B53" s="97" t="str">
        <f>IF(E51="","",LOOKUP('Pg3'!E51,Níveis!B39:C41))</f>
        <v>Há um conhecimento adequado das demandas e das disponibilidades hídricas sob domínio estadual (águas superficiais e subterrâneas) em todo território, por meio de estudos específicos ou planos de recursos hídricos.</v>
      </c>
      <c r="C53" s="98"/>
      <c r="D53" s="98"/>
      <c r="E53" s="98"/>
      <c r="F53" s="98"/>
      <c r="G53" s="98"/>
      <c r="H53" s="98"/>
      <c r="I53" s="98"/>
      <c r="J53" s="98"/>
      <c r="K53" s="98"/>
      <c r="L53" s="98"/>
      <c r="M53" s="98"/>
      <c r="N53" s="98"/>
      <c r="O53" s="98"/>
      <c r="P53" s="98"/>
      <c r="Q53" s="98"/>
      <c r="R53" s="98"/>
      <c r="S53" s="98"/>
      <c r="T53" s="98"/>
      <c r="U53" s="99"/>
      <c r="V53" s="3"/>
    </row>
    <row r="54" spans="1:22" x14ac:dyDescent="0.25">
      <c r="A54" s="3"/>
      <c r="B54" s="100"/>
      <c r="C54" s="101"/>
      <c r="D54" s="101"/>
      <c r="E54" s="101"/>
      <c r="F54" s="101"/>
      <c r="G54" s="101"/>
      <c r="H54" s="101"/>
      <c r="I54" s="101"/>
      <c r="J54" s="101"/>
      <c r="K54" s="101"/>
      <c r="L54" s="101"/>
      <c r="M54" s="101"/>
      <c r="N54" s="101"/>
      <c r="O54" s="101"/>
      <c r="P54" s="101"/>
      <c r="Q54" s="101"/>
      <c r="R54" s="101"/>
      <c r="S54" s="101"/>
      <c r="T54" s="101"/>
      <c r="U54" s="102"/>
      <c r="V54" s="3"/>
    </row>
    <row r="55" spans="1:22" x14ac:dyDescent="0.25">
      <c r="A55" s="3"/>
      <c r="B55" s="103"/>
      <c r="C55" s="104"/>
      <c r="D55" s="104"/>
      <c r="E55" s="104"/>
      <c r="F55" s="104"/>
      <c r="G55" s="104"/>
      <c r="H55" s="104"/>
      <c r="I55" s="104"/>
      <c r="J55" s="104"/>
      <c r="K55" s="104"/>
      <c r="L55" s="104"/>
      <c r="M55" s="104"/>
      <c r="N55" s="104"/>
      <c r="O55" s="104"/>
      <c r="P55" s="104"/>
      <c r="Q55" s="104"/>
      <c r="R55" s="104"/>
      <c r="S55" s="104"/>
      <c r="T55" s="104"/>
      <c r="U55" s="105"/>
      <c r="V55" s="3"/>
    </row>
    <row r="56" spans="1:22" ht="6" customHeight="1" x14ac:dyDescent="0.3">
      <c r="A56" s="3"/>
      <c r="B56" s="3"/>
      <c r="C56" s="3"/>
      <c r="D56" s="3"/>
      <c r="E56" s="3"/>
      <c r="F56" s="3"/>
      <c r="G56" s="3"/>
      <c r="H56" s="3"/>
      <c r="I56" s="3"/>
      <c r="J56" s="3"/>
      <c r="K56" s="3"/>
      <c r="L56" s="3"/>
      <c r="M56" s="3"/>
      <c r="N56" s="3"/>
      <c r="O56" s="3"/>
      <c r="P56" s="3"/>
      <c r="Q56" s="3"/>
      <c r="R56" s="3"/>
      <c r="S56" s="3"/>
      <c r="T56" s="3"/>
      <c r="U56" s="3"/>
      <c r="V56" s="3"/>
    </row>
    <row r="57" spans="1:22" x14ac:dyDescent="0.2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3">
      <c r="A58" s="3"/>
      <c r="B58" s="3"/>
      <c r="C58" s="3"/>
      <c r="D58" s="3"/>
      <c r="E58" s="3"/>
      <c r="F58" s="3"/>
      <c r="G58" s="3"/>
      <c r="H58" s="3"/>
      <c r="I58" s="3"/>
      <c r="J58" s="3"/>
      <c r="K58" s="3"/>
      <c r="L58" s="3"/>
      <c r="M58" s="3"/>
      <c r="N58" s="3"/>
      <c r="O58" s="3"/>
      <c r="P58" s="3"/>
      <c r="Q58" s="3"/>
      <c r="R58" s="3"/>
      <c r="S58" s="3"/>
      <c r="T58" s="3"/>
      <c r="U58" s="3"/>
      <c r="V58" s="3"/>
    </row>
    <row r="59" spans="1:22" x14ac:dyDescent="0.25">
      <c r="A59" s="3"/>
      <c r="B59" s="106" t="s">
        <v>385</v>
      </c>
      <c r="C59" s="107"/>
      <c r="D59" s="107"/>
      <c r="E59" s="107"/>
      <c r="F59" s="107"/>
      <c r="G59" s="107"/>
      <c r="H59" s="107"/>
      <c r="I59" s="107"/>
      <c r="J59" s="107"/>
      <c r="K59" s="107"/>
      <c r="L59" s="107"/>
      <c r="M59" s="107"/>
      <c r="N59" s="107"/>
      <c r="O59" s="107"/>
      <c r="P59" s="107"/>
      <c r="Q59" s="107"/>
      <c r="R59" s="107"/>
      <c r="S59" s="107"/>
      <c r="T59" s="107"/>
      <c r="U59" s="108"/>
      <c r="V59" s="3"/>
    </row>
    <row r="60" spans="1:22" x14ac:dyDescent="0.25">
      <c r="A60" s="3"/>
      <c r="B60" s="109"/>
      <c r="C60" s="110"/>
      <c r="D60" s="110"/>
      <c r="E60" s="110"/>
      <c r="F60" s="110"/>
      <c r="G60" s="110"/>
      <c r="H60" s="110"/>
      <c r="I60" s="110"/>
      <c r="J60" s="110"/>
      <c r="K60" s="110"/>
      <c r="L60" s="110"/>
      <c r="M60" s="110"/>
      <c r="N60" s="110"/>
      <c r="O60" s="110"/>
      <c r="P60" s="110"/>
      <c r="Q60" s="110"/>
      <c r="R60" s="110"/>
      <c r="S60" s="110"/>
      <c r="T60" s="110"/>
      <c r="U60" s="111"/>
      <c r="V60" s="3"/>
    </row>
    <row r="61" spans="1:22" x14ac:dyDescent="0.25">
      <c r="A61" s="3"/>
      <c r="B61" s="109"/>
      <c r="C61" s="110"/>
      <c r="D61" s="110"/>
      <c r="E61" s="110"/>
      <c r="F61" s="110"/>
      <c r="G61" s="110"/>
      <c r="H61" s="110"/>
      <c r="I61" s="110"/>
      <c r="J61" s="110"/>
      <c r="K61" s="110"/>
      <c r="L61" s="110"/>
      <c r="M61" s="110"/>
      <c r="N61" s="110"/>
      <c r="O61" s="110"/>
      <c r="P61" s="110"/>
      <c r="Q61" s="110"/>
      <c r="R61" s="110"/>
      <c r="S61" s="110"/>
      <c r="T61" s="110"/>
      <c r="U61" s="111"/>
      <c r="V61" s="3"/>
    </row>
    <row r="62" spans="1:22" x14ac:dyDescent="0.25">
      <c r="A62" s="3"/>
      <c r="B62" s="109"/>
      <c r="C62" s="110"/>
      <c r="D62" s="110"/>
      <c r="E62" s="110"/>
      <c r="F62" s="110"/>
      <c r="G62" s="110"/>
      <c r="H62" s="110"/>
      <c r="I62" s="110"/>
      <c r="J62" s="110"/>
      <c r="K62" s="110"/>
      <c r="L62" s="110"/>
      <c r="M62" s="110"/>
      <c r="N62" s="110"/>
      <c r="O62" s="110"/>
      <c r="P62" s="110"/>
      <c r="Q62" s="110"/>
      <c r="R62" s="110"/>
      <c r="S62" s="110"/>
      <c r="T62" s="110"/>
      <c r="U62" s="111"/>
      <c r="V62" s="3"/>
    </row>
    <row r="63" spans="1:22" x14ac:dyDescent="0.25">
      <c r="A63" s="3"/>
      <c r="B63" s="109"/>
      <c r="C63" s="110"/>
      <c r="D63" s="110"/>
      <c r="E63" s="110"/>
      <c r="F63" s="110"/>
      <c r="G63" s="110"/>
      <c r="H63" s="110"/>
      <c r="I63" s="110"/>
      <c r="J63" s="110"/>
      <c r="K63" s="110"/>
      <c r="L63" s="110"/>
      <c r="M63" s="110"/>
      <c r="N63" s="110"/>
      <c r="O63" s="110"/>
      <c r="P63" s="110"/>
      <c r="Q63" s="110"/>
      <c r="R63" s="110"/>
      <c r="S63" s="110"/>
      <c r="T63" s="110"/>
      <c r="U63" s="111"/>
      <c r="V63" s="3"/>
    </row>
    <row r="64" spans="1:22" x14ac:dyDescent="0.25">
      <c r="A64" s="3"/>
      <c r="B64" s="109"/>
      <c r="C64" s="110"/>
      <c r="D64" s="110"/>
      <c r="E64" s="110"/>
      <c r="F64" s="110"/>
      <c r="G64" s="110"/>
      <c r="H64" s="110"/>
      <c r="I64" s="110"/>
      <c r="J64" s="110"/>
      <c r="K64" s="110"/>
      <c r="L64" s="110"/>
      <c r="M64" s="110"/>
      <c r="N64" s="110"/>
      <c r="O64" s="110"/>
      <c r="P64" s="110"/>
      <c r="Q64" s="110"/>
      <c r="R64" s="110"/>
      <c r="S64" s="110"/>
      <c r="T64" s="110"/>
      <c r="U64" s="111"/>
      <c r="V64" s="3"/>
    </row>
    <row r="65" spans="1:22" x14ac:dyDescent="0.25">
      <c r="A65" s="3"/>
      <c r="B65" s="109"/>
      <c r="C65" s="110"/>
      <c r="D65" s="110"/>
      <c r="E65" s="110"/>
      <c r="F65" s="110"/>
      <c r="G65" s="110"/>
      <c r="H65" s="110"/>
      <c r="I65" s="110"/>
      <c r="J65" s="110"/>
      <c r="K65" s="110"/>
      <c r="L65" s="110"/>
      <c r="M65" s="110"/>
      <c r="N65" s="110"/>
      <c r="O65" s="110"/>
      <c r="P65" s="110"/>
      <c r="Q65" s="110"/>
      <c r="R65" s="110"/>
      <c r="S65" s="110"/>
      <c r="T65" s="110"/>
      <c r="U65" s="111"/>
      <c r="V65" s="3"/>
    </row>
    <row r="66" spans="1:22" x14ac:dyDescent="0.25">
      <c r="A66" s="3"/>
      <c r="B66" s="109"/>
      <c r="C66" s="110"/>
      <c r="D66" s="110"/>
      <c r="E66" s="110"/>
      <c r="F66" s="110"/>
      <c r="G66" s="110"/>
      <c r="H66" s="110"/>
      <c r="I66" s="110"/>
      <c r="J66" s="110"/>
      <c r="K66" s="110"/>
      <c r="L66" s="110"/>
      <c r="M66" s="110"/>
      <c r="N66" s="110"/>
      <c r="O66" s="110"/>
      <c r="P66" s="110"/>
      <c r="Q66" s="110"/>
      <c r="R66" s="110"/>
      <c r="S66" s="110"/>
      <c r="T66" s="110"/>
      <c r="U66" s="111"/>
      <c r="V66" s="3"/>
    </row>
    <row r="67" spans="1:22" x14ac:dyDescent="0.25">
      <c r="A67" s="3"/>
      <c r="B67" s="112"/>
      <c r="C67" s="113"/>
      <c r="D67" s="113"/>
      <c r="E67" s="113"/>
      <c r="F67" s="113"/>
      <c r="G67" s="113"/>
      <c r="H67" s="113"/>
      <c r="I67" s="113"/>
      <c r="J67" s="113"/>
      <c r="K67" s="113"/>
      <c r="L67" s="113"/>
      <c r="M67" s="113"/>
      <c r="N67" s="113"/>
      <c r="O67" s="113"/>
      <c r="P67" s="113"/>
      <c r="Q67" s="113"/>
      <c r="R67" s="113"/>
      <c r="S67" s="113"/>
      <c r="T67" s="113"/>
      <c r="U67" s="114"/>
      <c r="V67" s="3"/>
    </row>
    <row r="68" spans="1:22" ht="14.45" x14ac:dyDescent="0.3">
      <c r="A68" s="3"/>
      <c r="B68" s="3"/>
      <c r="C68" s="3"/>
      <c r="D68" s="3"/>
      <c r="E68" s="3"/>
      <c r="F68" s="3"/>
      <c r="G68" s="3"/>
      <c r="H68" s="3"/>
      <c r="I68" s="3"/>
      <c r="J68" s="3"/>
      <c r="K68" s="3"/>
      <c r="L68" s="3"/>
      <c r="M68" s="3"/>
      <c r="N68" s="3"/>
      <c r="O68" s="3"/>
      <c r="P68" s="3"/>
      <c r="Q68" s="3"/>
      <c r="R68" s="3"/>
      <c r="S68" s="3"/>
      <c r="T68" s="3"/>
      <c r="U68" s="3"/>
      <c r="V68" s="3"/>
    </row>
    <row r="69" spans="1:22" ht="15.75" x14ac:dyDescent="0.25">
      <c r="A69" s="3"/>
      <c r="B69" s="5" t="s">
        <v>258</v>
      </c>
      <c r="C69" s="45"/>
      <c r="D69" s="45"/>
      <c r="E69" s="42"/>
      <c r="F69" s="42"/>
      <c r="G69" s="43"/>
      <c r="H69" s="42"/>
      <c r="I69" s="42"/>
      <c r="J69" s="42"/>
      <c r="K69" s="42"/>
      <c r="L69" s="42"/>
      <c r="M69" s="42"/>
      <c r="N69" s="43"/>
      <c r="O69" s="8"/>
      <c r="P69" s="8"/>
      <c r="Q69" s="43"/>
      <c r="R69" s="43"/>
      <c r="S69" s="43"/>
      <c r="T69" s="43"/>
      <c r="U69" s="43"/>
      <c r="V69" s="3"/>
    </row>
    <row r="70" spans="1:22" ht="6" customHeight="1" x14ac:dyDescent="0.3">
      <c r="A70" s="3"/>
      <c r="B70" s="3"/>
      <c r="C70" s="3"/>
      <c r="D70" s="3"/>
      <c r="E70" s="3"/>
      <c r="F70" s="3"/>
      <c r="G70" s="3"/>
      <c r="H70" s="3"/>
      <c r="I70" s="3"/>
      <c r="J70" s="3"/>
      <c r="K70" s="3"/>
      <c r="L70" s="3"/>
      <c r="M70" s="3"/>
      <c r="N70" s="3"/>
      <c r="O70" s="3"/>
      <c r="P70" s="3"/>
      <c r="Q70" s="3"/>
      <c r="R70" s="3"/>
      <c r="S70" s="3"/>
      <c r="T70" s="3"/>
      <c r="U70" s="3"/>
      <c r="V70" s="3"/>
    </row>
    <row r="71" spans="1:22" x14ac:dyDescent="0.25">
      <c r="A71" s="3"/>
      <c r="B71" s="43" t="s">
        <v>118</v>
      </c>
      <c r="C71" s="3"/>
      <c r="D71" s="3"/>
      <c r="E71" s="53">
        <v>3</v>
      </c>
      <c r="F71" s="3"/>
      <c r="G71" s="3"/>
      <c r="H71" s="3"/>
      <c r="I71" s="3"/>
      <c r="J71" s="3"/>
      <c r="K71" s="3"/>
      <c r="L71" s="3"/>
      <c r="M71" s="3"/>
      <c r="N71" s="3"/>
      <c r="O71" s="3"/>
      <c r="P71" s="3"/>
      <c r="Q71" s="3"/>
      <c r="R71" s="3"/>
      <c r="S71" s="3"/>
      <c r="T71" s="3"/>
      <c r="U71" s="3"/>
      <c r="V71" s="3"/>
    </row>
    <row r="72" spans="1:22" ht="6" customHeight="1" x14ac:dyDescent="0.3">
      <c r="A72" s="3"/>
      <c r="B72" s="3"/>
      <c r="C72" s="3"/>
      <c r="D72" s="3"/>
      <c r="E72" s="3"/>
      <c r="F72" s="3"/>
      <c r="G72" s="3"/>
      <c r="H72" s="3"/>
      <c r="I72" s="3"/>
      <c r="J72" s="3"/>
      <c r="K72" s="3"/>
      <c r="L72" s="3"/>
      <c r="M72" s="3"/>
      <c r="N72" s="3"/>
      <c r="O72" s="3"/>
      <c r="P72" s="3"/>
      <c r="Q72" s="3"/>
      <c r="R72" s="3"/>
      <c r="S72" s="3"/>
      <c r="T72" s="3"/>
      <c r="U72" s="3"/>
      <c r="V72" s="3"/>
    </row>
    <row r="73" spans="1:22" x14ac:dyDescent="0.25">
      <c r="A73" s="3"/>
      <c r="B73" s="97" t="str">
        <f>IF(E71="","",LOOKUP('Pg3'!E71,Níveis!B42:C44))</f>
        <v>Há uma divisão hidrográfica reconhecida, confiável e formalmente estabelecida (por Lei, por decreto ou por resolução do Conselho Estadual).</v>
      </c>
      <c r="C73" s="98"/>
      <c r="D73" s="98"/>
      <c r="E73" s="98"/>
      <c r="F73" s="98"/>
      <c r="G73" s="98"/>
      <c r="H73" s="98"/>
      <c r="I73" s="98"/>
      <c r="J73" s="98"/>
      <c r="K73" s="98"/>
      <c r="L73" s="98"/>
      <c r="M73" s="98"/>
      <c r="N73" s="98"/>
      <c r="O73" s="98"/>
      <c r="P73" s="98"/>
      <c r="Q73" s="98"/>
      <c r="R73" s="98"/>
      <c r="S73" s="98"/>
      <c r="T73" s="98"/>
      <c r="U73" s="99"/>
      <c r="V73" s="3"/>
    </row>
    <row r="74" spans="1:22" x14ac:dyDescent="0.25">
      <c r="A74" s="3"/>
      <c r="B74" s="100"/>
      <c r="C74" s="101"/>
      <c r="D74" s="101"/>
      <c r="E74" s="101"/>
      <c r="F74" s="101"/>
      <c r="G74" s="101"/>
      <c r="H74" s="101"/>
      <c r="I74" s="101"/>
      <c r="J74" s="101"/>
      <c r="K74" s="101"/>
      <c r="L74" s="101"/>
      <c r="M74" s="101"/>
      <c r="N74" s="101"/>
      <c r="O74" s="101"/>
      <c r="P74" s="101"/>
      <c r="Q74" s="101"/>
      <c r="R74" s="101"/>
      <c r="S74" s="101"/>
      <c r="T74" s="101"/>
      <c r="U74" s="102"/>
      <c r="V74" s="3"/>
    </row>
    <row r="75" spans="1:22" x14ac:dyDescent="0.25">
      <c r="A75" s="3"/>
      <c r="B75" s="103"/>
      <c r="C75" s="104"/>
      <c r="D75" s="104"/>
      <c r="E75" s="104"/>
      <c r="F75" s="104"/>
      <c r="G75" s="104"/>
      <c r="H75" s="104"/>
      <c r="I75" s="104"/>
      <c r="J75" s="104"/>
      <c r="K75" s="104"/>
      <c r="L75" s="104"/>
      <c r="M75" s="104"/>
      <c r="N75" s="104"/>
      <c r="O75" s="104"/>
      <c r="P75" s="104"/>
      <c r="Q75" s="104"/>
      <c r="R75" s="104"/>
      <c r="S75" s="104"/>
      <c r="T75" s="104"/>
      <c r="U75" s="105"/>
      <c r="V75" s="3"/>
    </row>
    <row r="76" spans="1:22" ht="6" customHeight="1" x14ac:dyDescent="0.3">
      <c r="A76" s="3"/>
      <c r="B76" s="3"/>
      <c r="C76" s="3"/>
      <c r="D76" s="3"/>
      <c r="E76" s="3"/>
      <c r="F76" s="3"/>
      <c r="G76" s="3"/>
      <c r="H76" s="3"/>
      <c r="I76" s="3"/>
      <c r="J76" s="3"/>
      <c r="K76" s="3"/>
      <c r="L76" s="3"/>
      <c r="M76" s="3"/>
      <c r="N76" s="3"/>
      <c r="O76" s="3"/>
      <c r="P76" s="3"/>
      <c r="Q76" s="3"/>
      <c r="R76" s="3"/>
      <c r="S76" s="3"/>
      <c r="T76" s="3"/>
      <c r="U76" s="3"/>
      <c r="V76" s="3"/>
    </row>
    <row r="77" spans="1:22" x14ac:dyDescent="0.2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3">
      <c r="A78" s="3"/>
      <c r="B78" s="3"/>
      <c r="C78" s="3"/>
      <c r="D78" s="3"/>
      <c r="E78" s="3"/>
      <c r="F78" s="3"/>
      <c r="G78" s="3"/>
      <c r="H78" s="3"/>
      <c r="I78" s="3"/>
      <c r="J78" s="3"/>
      <c r="K78" s="3"/>
      <c r="L78" s="3"/>
      <c r="M78" s="3"/>
      <c r="N78" s="3"/>
      <c r="O78" s="3"/>
      <c r="P78" s="3"/>
      <c r="Q78" s="3"/>
      <c r="R78" s="3"/>
      <c r="S78" s="3"/>
      <c r="T78" s="3"/>
      <c r="U78" s="3"/>
      <c r="V78" s="3"/>
    </row>
    <row r="79" spans="1:22" x14ac:dyDescent="0.25">
      <c r="A79" s="3"/>
      <c r="B79" s="106" t="s">
        <v>389</v>
      </c>
      <c r="C79" s="107"/>
      <c r="D79" s="107"/>
      <c r="E79" s="107"/>
      <c r="F79" s="107"/>
      <c r="G79" s="107"/>
      <c r="H79" s="107"/>
      <c r="I79" s="107"/>
      <c r="J79" s="107"/>
      <c r="K79" s="107"/>
      <c r="L79" s="107"/>
      <c r="M79" s="107"/>
      <c r="N79" s="107"/>
      <c r="O79" s="107"/>
      <c r="P79" s="107"/>
      <c r="Q79" s="107"/>
      <c r="R79" s="107"/>
      <c r="S79" s="107"/>
      <c r="T79" s="107"/>
      <c r="U79" s="108"/>
      <c r="V79" s="3"/>
    </row>
    <row r="80" spans="1:22" x14ac:dyDescent="0.25">
      <c r="A80" s="3"/>
      <c r="B80" s="109"/>
      <c r="C80" s="110"/>
      <c r="D80" s="110"/>
      <c r="E80" s="110"/>
      <c r="F80" s="110"/>
      <c r="G80" s="110"/>
      <c r="H80" s="110"/>
      <c r="I80" s="110"/>
      <c r="J80" s="110"/>
      <c r="K80" s="110"/>
      <c r="L80" s="110"/>
      <c r="M80" s="110"/>
      <c r="N80" s="110"/>
      <c r="O80" s="110"/>
      <c r="P80" s="110"/>
      <c r="Q80" s="110"/>
      <c r="R80" s="110"/>
      <c r="S80" s="110"/>
      <c r="T80" s="110"/>
      <c r="U80" s="111"/>
      <c r="V80" s="3"/>
    </row>
    <row r="81" spans="1:22" x14ac:dyDescent="0.25">
      <c r="A81" s="3"/>
      <c r="B81" s="109"/>
      <c r="C81" s="110"/>
      <c r="D81" s="110"/>
      <c r="E81" s="110"/>
      <c r="F81" s="110"/>
      <c r="G81" s="110"/>
      <c r="H81" s="110"/>
      <c r="I81" s="110"/>
      <c r="J81" s="110"/>
      <c r="K81" s="110"/>
      <c r="L81" s="110"/>
      <c r="M81" s="110"/>
      <c r="N81" s="110"/>
      <c r="O81" s="110"/>
      <c r="P81" s="110"/>
      <c r="Q81" s="110"/>
      <c r="R81" s="110"/>
      <c r="S81" s="110"/>
      <c r="T81" s="110"/>
      <c r="U81" s="111"/>
      <c r="V81" s="3"/>
    </row>
    <row r="82" spans="1:22" x14ac:dyDescent="0.25">
      <c r="A82" s="3"/>
      <c r="B82" s="109"/>
      <c r="C82" s="110"/>
      <c r="D82" s="110"/>
      <c r="E82" s="110"/>
      <c r="F82" s="110"/>
      <c r="G82" s="110"/>
      <c r="H82" s="110"/>
      <c r="I82" s="110"/>
      <c r="J82" s="110"/>
      <c r="K82" s="110"/>
      <c r="L82" s="110"/>
      <c r="M82" s="110"/>
      <c r="N82" s="110"/>
      <c r="O82" s="110"/>
      <c r="P82" s="110"/>
      <c r="Q82" s="110"/>
      <c r="R82" s="110"/>
      <c r="S82" s="110"/>
      <c r="T82" s="110"/>
      <c r="U82" s="111"/>
      <c r="V82" s="3"/>
    </row>
    <row r="83" spans="1:22" x14ac:dyDescent="0.25">
      <c r="A83" s="3"/>
      <c r="B83" s="109"/>
      <c r="C83" s="110"/>
      <c r="D83" s="110"/>
      <c r="E83" s="110"/>
      <c r="F83" s="110"/>
      <c r="G83" s="110"/>
      <c r="H83" s="110"/>
      <c r="I83" s="110"/>
      <c r="J83" s="110"/>
      <c r="K83" s="110"/>
      <c r="L83" s="110"/>
      <c r="M83" s="110"/>
      <c r="N83" s="110"/>
      <c r="O83" s="110"/>
      <c r="P83" s="110"/>
      <c r="Q83" s="110"/>
      <c r="R83" s="110"/>
      <c r="S83" s="110"/>
      <c r="T83" s="110"/>
      <c r="U83" s="111"/>
      <c r="V83" s="3"/>
    </row>
    <row r="84" spans="1:22" x14ac:dyDescent="0.25">
      <c r="A84" s="3"/>
      <c r="B84" s="109"/>
      <c r="C84" s="110"/>
      <c r="D84" s="110"/>
      <c r="E84" s="110"/>
      <c r="F84" s="110"/>
      <c r="G84" s="110"/>
      <c r="H84" s="110"/>
      <c r="I84" s="110"/>
      <c r="J84" s="110"/>
      <c r="K84" s="110"/>
      <c r="L84" s="110"/>
      <c r="M84" s="110"/>
      <c r="N84" s="110"/>
      <c r="O84" s="110"/>
      <c r="P84" s="110"/>
      <c r="Q84" s="110"/>
      <c r="R84" s="110"/>
      <c r="S84" s="110"/>
      <c r="T84" s="110"/>
      <c r="U84" s="111"/>
      <c r="V84" s="3"/>
    </row>
    <row r="85" spans="1:22" x14ac:dyDescent="0.25">
      <c r="A85" s="3"/>
      <c r="B85" s="109"/>
      <c r="C85" s="110"/>
      <c r="D85" s="110"/>
      <c r="E85" s="110"/>
      <c r="F85" s="110"/>
      <c r="G85" s="110"/>
      <c r="H85" s="110"/>
      <c r="I85" s="110"/>
      <c r="J85" s="110"/>
      <c r="K85" s="110"/>
      <c r="L85" s="110"/>
      <c r="M85" s="110"/>
      <c r="N85" s="110"/>
      <c r="O85" s="110"/>
      <c r="P85" s="110"/>
      <c r="Q85" s="110"/>
      <c r="R85" s="110"/>
      <c r="S85" s="110"/>
      <c r="T85" s="110"/>
      <c r="U85" s="111"/>
      <c r="V85" s="3"/>
    </row>
    <row r="86" spans="1:22" x14ac:dyDescent="0.25">
      <c r="A86" s="3"/>
      <c r="B86" s="109"/>
      <c r="C86" s="110"/>
      <c r="D86" s="110"/>
      <c r="E86" s="110"/>
      <c r="F86" s="110"/>
      <c r="G86" s="110"/>
      <c r="H86" s="110"/>
      <c r="I86" s="110"/>
      <c r="J86" s="110"/>
      <c r="K86" s="110"/>
      <c r="L86" s="110"/>
      <c r="M86" s="110"/>
      <c r="N86" s="110"/>
      <c r="O86" s="110"/>
      <c r="P86" s="110"/>
      <c r="Q86" s="110"/>
      <c r="R86" s="110"/>
      <c r="S86" s="110"/>
      <c r="T86" s="110"/>
      <c r="U86" s="111"/>
      <c r="V86" s="3"/>
    </row>
    <row r="87" spans="1:22" x14ac:dyDescent="0.25">
      <c r="A87" s="3"/>
      <c r="B87" s="112"/>
      <c r="C87" s="113"/>
      <c r="D87" s="113"/>
      <c r="E87" s="113"/>
      <c r="F87" s="113"/>
      <c r="G87" s="113"/>
      <c r="H87" s="113"/>
      <c r="I87" s="113"/>
      <c r="J87" s="113"/>
      <c r="K87" s="113"/>
      <c r="L87" s="113"/>
      <c r="M87" s="113"/>
      <c r="N87" s="113"/>
      <c r="O87" s="113"/>
      <c r="P87" s="113"/>
      <c r="Q87" s="113"/>
      <c r="R87" s="113"/>
      <c r="S87" s="113"/>
      <c r="T87" s="113"/>
      <c r="U87" s="114"/>
      <c r="V87" s="3"/>
    </row>
    <row r="88" spans="1:22" ht="14.45" x14ac:dyDescent="0.3">
      <c r="A88" s="3"/>
      <c r="B88" s="46"/>
      <c r="C88" s="46"/>
      <c r="D88" s="46"/>
      <c r="E88" s="46"/>
      <c r="F88" s="46"/>
      <c r="G88" s="46"/>
      <c r="H88" s="46"/>
      <c r="I88" s="46"/>
      <c r="J88" s="46"/>
      <c r="K88" s="46"/>
      <c r="L88" s="46"/>
      <c r="M88" s="46"/>
      <c r="N88" s="46"/>
      <c r="O88" s="46"/>
      <c r="P88" s="46"/>
      <c r="Q88" s="46"/>
      <c r="R88" s="46"/>
      <c r="S88" s="46"/>
      <c r="T88" s="46"/>
      <c r="U88" s="46"/>
      <c r="V88" s="3"/>
    </row>
    <row r="89" spans="1:22" ht="14.45" x14ac:dyDescent="0.3">
      <c r="A89" s="3"/>
      <c r="B89" s="3"/>
      <c r="C89" s="3"/>
      <c r="D89" s="3"/>
      <c r="E89" s="3"/>
      <c r="F89" s="3"/>
      <c r="G89" s="3"/>
      <c r="H89" s="3"/>
      <c r="I89" s="3"/>
      <c r="J89" s="3"/>
      <c r="K89" s="3"/>
      <c r="L89" s="3"/>
      <c r="M89" s="3"/>
      <c r="N89" s="3"/>
      <c r="O89" s="3"/>
      <c r="P89" s="3"/>
      <c r="Q89" s="3"/>
      <c r="R89" s="3"/>
      <c r="S89" s="3"/>
      <c r="T89" s="3"/>
      <c r="U89" s="3"/>
      <c r="V89" s="3"/>
    </row>
    <row r="90" spans="1:22" ht="14.45" x14ac:dyDescent="0.3">
      <c r="A90" s="3"/>
      <c r="B90" s="115"/>
      <c r="C90" s="115"/>
      <c r="D90" s="115"/>
      <c r="E90" s="115"/>
      <c r="F90" s="115"/>
      <c r="G90" s="115"/>
      <c r="H90" s="115"/>
      <c r="I90" s="115"/>
      <c r="J90" s="115"/>
      <c r="K90" s="35"/>
      <c r="L90" s="35"/>
      <c r="M90" s="115"/>
      <c r="N90" s="115"/>
      <c r="O90" s="115"/>
      <c r="P90" s="115"/>
      <c r="Q90" s="115"/>
      <c r="R90" s="115"/>
      <c r="S90" s="115"/>
      <c r="T90" s="115"/>
      <c r="U90" s="115"/>
      <c r="V90" s="3"/>
    </row>
    <row r="91" spans="1:22" x14ac:dyDescent="0.25">
      <c r="A91" s="47" t="s">
        <v>345</v>
      </c>
      <c r="B91" s="1"/>
      <c r="C91" s="1"/>
      <c r="D91" s="1"/>
      <c r="E91" s="1"/>
      <c r="F91" s="1"/>
      <c r="G91" s="1"/>
      <c r="H91" s="1"/>
      <c r="I91" s="1"/>
      <c r="J91" s="1"/>
      <c r="K91" s="1"/>
      <c r="L91" s="1"/>
      <c r="M91" s="1"/>
      <c r="N91" s="1"/>
      <c r="O91" s="1"/>
      <c r="P91" s="1"/>
      <c r="Q91" s="1"/>
      <c r="R91" s="1"/>
      <c r="S91" s="1"/>
      <c r="T91" s="1"/>
      <c r="U91" s="1"/>
      <c r="V91" s="1"/>
    </row>
    <row r="92" spans="1:22" x14ac:dyDescent="0.25">
      <c r="A92" s="1"/>
      <c r="B92" s="1"/>
      <c r="C92" s="1"/>
      <c r="D92" s="1"/>
      <c r="E92" s="1"/>
      <c r="F92" s="1"/>
      <c r="G92" s="1"/>
      <c r="H92" s="1"/>
      <c r="I92" s="1"/>
      <c r="J92" s="1"/>
      <c r="K92" s="1"/>
      <c r="L92" s="1"/>
      <c r="M92" s="1"/>
      <c r="N92" s="1"/>
      <c r="O92" s="1"/>
      <c r="P92" s="1"/>
      <c r="Q92" s="1"/>
      <c r="R92" s="1"/>
      <c r="S92" s="1"/>
      <c r="T92" s="1"/>
      <c r="U92" s="1"/>
      <c r="V92" s="1"/>
    </row>
    <row r="93" spans="1:22" x14ac:dyDescent="0.25">
      <c r="A93" s="1"/>
      <c r="B93" s="1"/>
      <c r="C93" s="1"/>
      <c r="D93" s="1"/>
      <c r="E93" s="1"/>
      <c r="F93" s="1"/>
      <c r="G93" s="1"/>
      <c r="H93" s="1"/>
      <c r="I93" s="1"/>
      <c r="J93" s="1"/>
      <c r="K93" s="1"/>
      <c r="L93" s="1"/>
      <c r="M93" s="1"/>
      <c r="N93" s="1"/>
      <c r="O93" s="1"/>
      <c r="P93" s="1"/>
      <c r="Q93" s="1"/>
      <c r="R93" s="1"/>
      <c r="S93" s="1"/>
      <c r="T93" s="1"/>
      <c r="U93" s="1"/>
      <c r="V93" s="1"/>
    </row>
    <row r="94" spans="1:22" x14ac:dyDescent="0.25">
      <c r="A94" s="1"/>
      <c r="B94" s="1"/>
      <c r="C94" s="1"/>
      <c r="D94" s="1"/>
      <c r="E94" s="1"/>
      <c r="F94" s="1"/>
      <c r="G94" s="1"/>
      <c r="H94" s="1"/>
      <c r="I94" s="1"/>
      <c r="J94" s="1"/>
      <c r="K94" s="1"/>
      <c r="L94" s="1"/>
      <c r="M94" s="1"/>
      <c r="N94" s="1"/>
      <c r="O94" s="1"/>
      <c r="P94" s="1"/>
      <c r="Q94" s="1"/>
      <c r="R94" s="1"/>
      <c r="S94" s="1"/>
      <c r="T94" s="1"/>
      <c r="U94" s="1"/>
      <c r="V94" s="1"/>
    </row>
    <row r="95" spans="1:22" x14ac:dyDescent="0.25">
      <c r="A95" s="1"/>
      <c r="B95" s="1"/>
      <c r="C95" s="1"/>
      <c r="D95" s="1"/>
      <c r="E95" s="1"/>
      <c r="F95" s="1"/>
      <c r="G95" s="1"/>
      <c r="H95" s="1"/>
      <c r="I95" s="1"/>
      <c r="J95" s="1"/>
      <c r="K95" s="1"/>
      <c r="L95" s="1"/>
      <c r="M95" s="1"/>
      <c r="N95" s="1"/>
      <c r="O95" s="1"/>
      <c r="P95" s="1"/>
      <c r="Q95" s="1"/>
      <c r="R95" s="1"/>
      <c r="S95" s="1"/>
      <c r="T95" s="1"/>
      <c r="U95" s="1"/>
      <c r="V95" s="1"/>
    </row>
    <row r="96" spans="1:22" x14ac:dyDescent="0.25">
      <c r="A96" s="1"/>
      <c r="B96" s="1"/>
      <c r="C96" s="1"/>
      <c r="D96" s="1"/>
      <c r="E96" s="1"/>
      <c r="F96" s="1"/>
      <c r="G96" s="1"/>
      <c r="H96" s="1"/>
      <c r="I96" s="1"/>
      <c r="J96" s="1"/>
      <c r="K96" s="1"/>
      <c r="L96" s="1"/>
      <c r="M96" s="1"/>
      <c r="N96" s="1"/>
      <c r="O96" s="1"/>
      <c r="P96" s="1"/>
      <c r="Q96" s="1"/>
      <c r="R96" s="1"/>
      <c r="S96" s="1"/>
      <c r="T96" s="1"/>
      <c r="U96" s="1"/>
      <c r="V96" s="1"/>
    </row>
    <row r="97" spans="1:22" x14ac:dyDescent="0.2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yf8lfBZ16hmqOPcSELCQEGcvg7MjEscdXFu91YwMjB9Dm4aqHaHSTjIWqHTlja94aeUQh+lPlP8QB2VPZdZQyA==" saltValue="NRcqLHe58fvnPz8tYZCPrA=="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6" priority="1">
      <formula>$S$6&lt;&gt;""</formula>
    </cfRule>
  </conditionalFormatting>
  <dataValidations count="2">
    <dataValidation type="list" allowBlank="1" showInputMessage="1" showErrorMessage="1" sqref="E71 E31 E51 E11">
      <formula1>"1,2,3"</formula1>
    </dataValidation>
    <dataValidation type="textLength" operator="lessThan" showInputMessage="1" showErrorMessage="1" sqref="B19:U27">
      <formula1>1025</formula1>
    </dataValidation>
  </dataValidations>
  <pageMargins left="0.511811024" right="0.511811024" top="0.78740157499999996" bottom="0.78740157499999996" header="0.31496062000000002" footer="0.31496062000000002"/>
  <pageSetup paperSize="9" scale="60"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topLeftCell="A68" zoomScaleNormal="100" zoomScaleSheetLayoutView="100" workbookViewId="0">
      <selection activeCell="M71" sqref="M71"/>
    </sheetView>
  </sheetViews>
  <sheetFormatPr defaultColWidth="9.140625"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2" x14ac:dyDescent="0.25">
      <c r="A1" s="35"/>
      <c r="B1" s="35"/>
      <c r="C1" s="35"/>
      <c r="D1" s="35"/>
      <c r="E1" s="35"/>
      <c r="F1" s="35"/>
      <c r="G1" s="35"/>
      <c r="H1" s="35"/>
      <c r="I1" s="35"/>
      <c r="J1" s="35"/>
      <c r="K1" s="35"/>
      <c r="L1" s="35"/>
      <c r="M1" s="35"/>
      <c r="N1" s="35"/>
      <c r="O1" s="35"/>
      <c r="P1" s="35"/>
      <c r="Q1" s="35"/>
      <c r="R1" s="35"/>
      <c r="S1" s="35"/>
      <c r="T1" s="35"/>
      <c r="U1" s="35"/>
      <c r="V1" s="35"/>
    </row>
    <row r="2" spans="1:22" x14ac:dyDescent="0.25">
      <c r="A2" s="3"/>
      <c r="B2" s="3"/>
      <c r="C2" s="3"/>
      <c r="D2" s="3"/>
      <c r="E2" s="96" t="s">
        <v>346</v>
      </c>
      <c r="F2" s="96"/>
      <c r="G2" s="96"/>
      <c r="H2" s="96"/>
      <c r="I2" s="96"/>
      <c r="J2" s="96"/>
      <c r="K2" s="96"/>
      <c r="L2" s="96"/>
      <c r="M2" s="96"/>
      <c r="N2" s="96"/>
      <c r="O2" s="96"/>
      <c r="P2" s="96"/>
      <c r="Q2" s="96"/>
      <c r="R2" s="96"/>
      <c r="S2" s="3"/>
      <c r="T2" s="3"/>
      <c r="U2" s="3"/>
      <c r="V2" s="3"/>
    </row>
    <row r="3" spans="1:22" x14ac:dyDescent="0.25">
      <c r="A3" s="3"/>
      <c r="B3" s="3"/>
      <c r="C3" s="3"/>
      <c r="D3" s="3"/>
      <c r="E3" s="96"/>
      <c r="F3" s="96"/>
      <c r="G3" s="96"/>
      <c r="H3" s="96"/>
      <c r="I3" s="96"/>
      <c r="J3" s="96"/>
      <c r="K3" s="96"/>
      <c r="L3" s="96"/>
      <c r="M3" s="96"/>
      <c r="N3" s="96"/>
      <c r="O3" s="96"/>
      <c r="P3" s="96"/>
      <c r="Q3" s="96"/>
      <c r="R3" s="96"/>
      <c r="S3" s="3"/>
      <c r="T3" s="3"/>
      <c r="U3" s="3"/>
      <c r="V3" s="3"/>
    </row>
    <row r="4" spans="1:22" x14ac:dyDescent="0.25">
      <c r="A4" s="3"/>
      <c r="B4" s="4"/>
      <c r="C4" s="4"/>
      <c r="D4" s="4"/>
      <c r="E4" s="96" t="s">
        <v>347</v>
      </c>
      <c r="F4" s="96"/>
      <c r="G4" s="96"/>
      <c r="H4" s="96"/>
      <c r="I4" s="96"/>
      <c r="J4" s="96"/>
      <c r="K4" s="96"/>
      <c r="L4" s="96"/>
      <c r="M4" s="96"/>
      <c r="N4" s="96"/>
      <c r="O4" s="96"/>
      <c r="P4" s="96"/>
      <c r="Q4" s="96"/>
      <c r="R4" s="96"/>
      <c r="S4" s="4"/>
      <c r="T4" s="4"/>
      <c r="U4" s="4"/>
      <c r="V4" s="3"/>
    </row>
    <row r="5" spans="1:22" x14ac:dyDescent="0.25">
      <c r="A5" s="3"/>
      <c r="B5" s="4"/>
      <c r="C5" s="4"/>
      <c r="D5" s="4"/>
      <c r="E5" s="96"/>
      <c r="F5" s="96"/>
      <c r="G5" s="96"/>
      <c r="H5" s="96"/>
      <c r="I5" s="96"/>
      <c r="J5" s="96"/>
      <c r="K5" s="96"/>
      <c r="L5" s="96"/>
      <c r="M5" s="96"/>
      <c r="N5" s="96"/>
      <c r="O5" s="96"/>
      <c r="P5" s="96"/>
      <c r="Q5" s="96"/>
      <c r="R5" s="96"/>
      <c r="S5" s="8"/>
      <c r="T5" s="8"/>
      <c r="U5" s="8"/>
      <c r="V5" s="3"/>
    </row>
    <row r="6" spans="1:22" x14ac:dyDescent="0.25">
      <c r="A6" s="3"/>
      <c r="B6" s="4"/>
      <c r="C6" s="4"/>
      <c r="D6" s="4"/>
      <c r="E6" s="96" t="s">
        <v>7</v>
      </c>
      <c r="F6" s="96"/>
      <c r="G6" s="96"/>
      <c r="H6" s="96"/>
      <c r="I6" s="96"/>
      <c r="J6" s="96"/>
      <c r="K6" s="96"/>
      <c r="L6" s="96"/>
      <c r="M6" s="96"/>
      <c r="N6" s="96"/>
      <c r="O6" s="96"/>
      <c r="P6" s="96"/>
      <c r="Q6" s="96"/>
      <c r="R6" s="96"/>
      <c r="S6" s="116">
        <f>IF(Inicial!G21="","",Inicial!G21)</f>
        <v>2016</v>
      </c>
      <c r="T6" s="116"/>
      <c r="U6" s="116"/>
      <c r="V6" s="3"/>
    </row>
    <row r="7" spans="1:22" x14ac:dyDescent="0.25">
      <c r="A7" s="3"/>
      <c r="B7" s="4"/>
      <c r="C7" s="4"/>
      <c r="D7" s="4"/>
      <c r="E7" s="96"/>
      <c r="F7" s="96"/>
      <c r="G7" s="96"/>
      <c r="H7" s="96"/>
      <c r="I7" s="96"/>
      <c r="J7" s="96"/>
      <c r="K7" s="96"/>
      <c r="L7" s="96"/>
      <c r="M7" s="96"/>
      <c r="N7" s="96"/>
      <c r="O7" s="96"/>
      <c r="P7" s="96"/>
      <c r="Q7" s="96"/>
      <c r="R7" s="96"/>
      <c r="S7" s="116"/>
      <c r="T7" s="116"/>
      <c r="U7" s="116"/>
      <c r="V7" s="3"/>
    </row>
    <row r="8" spans="1:22" x14ac:dyDescent="0.25">
      <c r="A8" s="3"/>
      <c r="B8" s="4"/>
      <c r="C8" s="4"/>
      <c r="D8" s="4"/>
      <c r="E8" s="4"/>
      <c r="F8" s="4"/>
      <c r="G8" s="4"/>
      <c r="H8" s="4"/>
      <c r="I8" s="4"/>
      <c r="J8" s="4"/>
      <c r="K8" s="4"/>
      <c r="L8" s="4"/>
      <c r="M8" s="4"/>
      <c r="N8" s="4"/>
      <c r="O8" s="9"/>
      <c r="P8" s="9"/>
      <c r="Q8" s="3"/>
      <c r="R8" s="3"/>
      <c r="S8" s="3"/>
      <c r="T8" s="3"/>
      <c r="U8" s="3"/>
      <c r="V8" s="3"/>
    </row>
    <row r="9" spans="1:22" ht="15.75" x14ac:dyDescent="0.25">
      <c r="A9" s="3"/>
      <c r="B9" s="5" t="s">
        <v>259</v>
      </c>
      <c r="C9" s="45"/>
      <c r="D9" s="45"/>
      <c r="E9" s="42"/>
      <c r="F9" s="42"/>
      <c r="G9" s="43"/>
      <c r="H9" s="42"/>
      <c r="I9" s="42"/>
      <c r="J9" s="42"/>
      <c r="K9" s="42"/>
      <c r="L9" s="42"/>
      <c r="M9" s="42"/>
      <c r="N9" s="43"/>
      <c r="O9" s="8"/>
      <c r="P9" s="8"/>
      <c r="Q9" s="43"/>
      <c r="R9" s="43"/>
      <c r="S9" s="43"/>
      <c r="T9" s="43"/>
      <c r="U9" s="43"/>
      <c r="V9" s="3"/>
    </row>
    <row r="10" spans="1:22" ht="6" customHeight="1" x14ac:dyDescent="0.25">
      <c r="A10" s="3"/>
      <c r="B10" s="3"/>
      <c r="C10" s="3"/>
      <c r="D10" s="3"/>
      <c r="E10" s="3"/>
      <c r="F10" s="3"/>
      <c r="G10" s="3"/>
      <c r="H10" s="3"/>
      <c r="I10" s="3"/>
      <c r="J10" s="3"/>
      <c r="K10" s="3"/>
      <c r="L10" s="3"/>
      <c r="M10" s="3"/>
      <c r="N10" s="3"/>
      <c r="O10" s="3"/>
      <c r="P10" s="3"/>
      <c r="Q10" s="3"/>
      <c r="R10" s="3"/>
      <c r="S10" s="3"/>
      <c r="T10" s="3"/>
      <c r="U10" s="3"/>
      <c r="V10" s="3"/>
    </row>
    <row r="11" spans="1:22" x14ac:dyDescent="0.25">
      <c r="A11" s="3"/>
      <c r="B11" s="43" t="s">
        <v>118</v>
      </c>
      <c r="C11" s="3"/>
      <c r="D11" s="3"/>
      <c r="E11" s="53">
        <v>1</v>
      </c>
      <c r="F11" s="3"/>
      <c r="G11" s="3"/>
      <c r="H11" s="3"/>
      <c r="I11" s="3"/>
      <c r="J11" s="3"/>
      <c r="K11" s="3"/>
      <c r="L11" s="3"/>
      <c r="M11" s="3"/>
      <c r="N11" s="3"/>
      <c r="O11" s="3"/>
      <c r="P11" s="3"/>
      <c r="Q11" s="3"/>
      <c r="R11" s="3"/>
      <c r="S11" s="3"/>
      <c r="T11" s="3"/>
      <c r="U11" s="3"/>
      <c r="V11" s="3"/>
    </row>
    <row r="12" spans="1:22" ht="6" customHeight="1" x14ac:dyDescent="0.25">
      <c r="A12" s="3"/>
      <c r="B12" s="3"/>
      <c r="C12" s="3"/>
      <c r="D12" s="3"/>
      <c r="E12" s="3"/>
      <c r="F12" s="3"/>
      <c r="G12" s="3"/>
      <c r="H12" s="3"/>
      <c r="I12" s="3"/>
      <c r="J12" s="3"/>
      <c r="K12" s="3"/>
      <c r="L12" s="3"/>
      <c r="M12" s="3"/>
      <c r="N12" s="3"/>
      <c r="O12" s="3"/>
      <c r="P12" s="3"/>
      <c r="Q12" s="3"/>
      <c r="R12" s="3"/>
      <c r="S12" s="3"/>
      <c r="T12" s="3"/>
      <c r="U12" s="3"/>
      <c r="V12" s="3"/>
    </row>
    <row r="13" spans="1:22" x14ac:dyDescent="0.25">
      <c r="A13" s="3"/>
      <c r="B13" s="97" t="str">
        <f>IF(E11="","",LOOKUP('Pg4'!E11,Níveis!B45:C47))</f>
        <v>Não há um planejamento estratégico aprovado para orientar as ações da Administração Pública  (Secretaria e/ou Organismo Gestor) na gestão de recursos hídricos.</v>
      </c>
      <c r="C13" s="98"/>
      <c r="D13" s="98"/>
      <c r="E13" s="98"/>
      <c r="F13" s="98"/>
      <c r="G13" s="98"/>
      <c r="H13" s="98"/>
      <c r="I13" s="98"/>
      <c r="J13" s="98"/>
      <c r="K13" s="98"/>
      <c r="L13" s="98"/>
      <c r="M13" s="98"/>
      <c r="N13" s="98"/>
      <c r="O13" s="98"/>
      <c r="P13" s="98"/>
      <c r="Q13" s="98"/>
      <c r="R13" s="98"/>
      <c r="S13" s="98"/>
      <c r="T13" s="98"/>
      <c r="U13" s="99"/>
      <c r="V13" s="3"/>
    </row>
    <row r="14" spans="1:22" x14ac:dyDescent="0.25">
      <c r="A14" s="3"/>
      <c r="B14" s="100"/>
      <c r="C14" s="101"/>
      <c r="D14" s="101"/>
      <c r="E14" s="101"/>
      <c r="F14" s="101"/>
      <c r="G14" s="101"/>
      <c r="H14" s="101"/>
      <c r="I14" s="101"/>
      <c r="J14" s="101"/>
      <c r="K14" s="101"/>
      <c r="L14" s="101"/>
      <c r="M14" s="101"/>
      <c r="N14" s="101"/>
      <c r="O14" s="101"/>
      <c r="P14" s="101"/>
      <c r="Q14" s="101"/>
      <c r="R14" s="101"/>
      <c r="S14" s="101"/>
      <c r="T14" s="101"/>
      <c r="U14" s="102"/>
      <c r="V14" s="3"/>
    </row>
    <row r="15" spans="1:22" x14ac:dyDescent="0.25">
      <c r="A15" s="3"/>
      <c r="B15" s="103"/>
      <c r="C15" s="104"/>
      <c r="D15" s="104"/>
      <c r="E15" s="104"/>
      <c r="F15" s="104"/>
      <c r="G15" s="104"/>
      <c r="H15" s="104"/>
      <c r="I15" s="104"/>
      <c r="J15" s="104"/>
      <c r="K15" s="104"/>
      <c r="L15" s="104"/>
      <c r="M15" s="104"/>
      <c r="N15" s="104"/>
      <c r="O15" s="104"/>
      <c r="P15" s="104"/>
      <c r="Q15" s="104"/>
      <c r="R15" s="104"/>
      <c r="S15" s="104"/>
      <c r="T15" s="104"/>
      <c r="U15" s="105"/>
      <c r="V15" s="3"/>
    </row>
    <row r="16" spans="1:22" ht="6" customHeight="1" x14ac:dyDescent="0.25">
      <c r="A16" s="3"/>
      <c r="B16" s="3"/>
      <c r="C16" s="3"/>
      <c r="D16" s="3"/>
      <c r="E16" s="3"/>
      <c r="F16" s="3"/>
      <c r="G16" s="3"/>
      <c r="H16" s="3"/>
      <c r="I16" s="3"/>
      <c r="J16" s="3"/>
      <c r="K16" s="3"/>
      <c r="L16" s="3"/>
      <c r="M16" s="3"/>
      <c r="N16" s="3"/>
      <c r="O16" s="3"/>
      <c r="P16" s="3"/>
      <c r="Q16" s="3"/>
      <c r="R16" s="3"/>
      <c r="S16" s="3"/>
      <c r="T16" s="3"/>
      <c r="U16" s="3"/>
      <c r="V16" s="3"/>
    </row>
    <row r="17" spans="1:22" x14ac:dyDescent="0.2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25">
      <c r="A18" s="3"/>
      <c r="B18" s="3"/>
      <c r="C18" s="3"/>
      <c r="D18" s="3"/>
      <c r="E18" s="3"/>
      <c r="F18" s="3"/>
      <c r="G18" s="3"/>
      <c r="H18" s="3"/>
      <c r="I18" s="3"/>
      <c r="J18" s="3"/>
      <c r="K18" s="3"/>
      <c r="L18" s="3"/>
      <c r="M18" s="3"/>
      <c r="N18" s="3"/>
      <c r="O18" s="3"/>
      <c r="P18" s="3"/>
      <c r="Q18" s="3"/>
      <c r="R18" s="3"/>
      <c r="S18" s="3"/>
      <c r="T18" s="3"/>
      <c r="U18" s="3"/>
      <c r="V18" s="3"/>
    </row>
    <row r="19" spans="1:22" x14ac:dyDescent="0.25">
      <c r="A19" s="3"/>
      <c r="B19" s="106" t="s">
        <v>377</v>
      </c>
      <c r="C19" s="107"/>
      <c r="D19" s="107"/>
      <c r="E19" s="107"/>
      <c r="F19" s="107"/>
      <c r="G19" s="107"/>
      <c r="H19" s="107"/>
      <c r="I19" s="107"/>
      <c r="J19" s="107"/>
      <c r="K19" s="107"/>
      <c r="L19" s="107"/>
      <c r="M19" s="107"/>
      <c r="N19" s="107"/>
      <c r="O19" s="107"/>
      <c r="P19" s="107"/>
      <c r="Q19" s="107"/>
      <c r="R19" s="107"/>
      <c r="S19" s="107"/>
      <c r="T19" s="107"/>
      <c r="U19" s="108"/>
      <c r="V19" s="3"/>
    </row>
    <row r="20" spans="1:22" x14ac:dyDescent="0.25">
      <c r="A20" s="3"/>
      <c r="B20" s="109"/>
      <c r="C20" s="110"/>
      <c r="D20" s="110"/>
      <c r="E20" s="110"/>
      <c r="F20" s="110"/>
      <c r="G20" s="110"/>
      <c r="H20" s="110"/>
      <c r="I20" s="110"/>
      <c r="J20" s="110"/>
      <c r="K20" s="110"/>
      <c r="L20" s="110"/>
      <c r="M20" s="110"/>
      <c r="N20" s="110"/>
      <c r="O20" s="110"/>
      <c r="P20" s="110"/>
      <c r="Q20" s="110"/>
      <c r="R20" s="110"/>
      <c r="S20" s="110"/>
      <c r="T20" s="110"/>
      <c r="U20" s="111"/>
      <c r="V20" s="3"/>
    </row>
    <row r="21" spans="1:22" x14ac:dyDescent="0.25">
      <c r="A21" s="3"/>
      <c r="B21" s="109"/>
      <c r="C21" s="110"/>
      <c r="D21" s="110"/>
      <c r="E21" s="110"/>
      <c r="F21" s="110"/>
      <c r="G21" s="110"/>
      <c r="H21" s="110"/>
      <c r="I21" s="110"/>
      <c r="J21" s="110"/>
      <c r="K21" s="110"/>
      <c r="L21" s="110"/>
      <c r="M21" s="110"/>
      <c r="N21" s="110"/>
      <c r="O21" s="110"/>
      <c r="P21" s="110"/>
      <c r="Q21" s="110"/>
      <c r="R21" s="110"/>
      <c r="S21" s="110"/>
      <c r="T21" s="110"/>
      <c r="U21" s="111"/>
      <c r="V21" s="3"/>
    </row>
    <row r="22" spans="1:22" x14ac:dyDescent="0.25">
      <c r="A22" s="3"/>
      <c r="B22" s="109"/>
      <c r="C22" s="110"/>
      <c r="D22" s="110"/>
      <c r="E22" s="110"/>
      <c r="F22" s="110"/>
      <c r="G22" s="110"/>
      <c r="H22" s="110"/>
      <c r="I22" s="110"/>
      <c r="J22" s="110"/>
      <c r="K22" s="110"/>
      <c r="L22" s="110"/>
      <c r="M22" s="110"/>
      <c r="N22" s="110"/>
      <c r="O22" s="110"/>
      <c r="P22" s="110"/>
      <c r="Q22" s="110"/>
      <c r="R22" s="110"/>
      <c r="S22" s="110"/>
      <c r="T22" s="110"/>
      <c r="U22" s="111"/>
      <c r="V22" s="3"/>
    </row>
    <row r="23" spans="1:22" x14ac:dyDescent="0.25">
      <c r="A23" s="3"/>
      <c r="B23" s="109"/>
      <c r="C23" s="110"/>
      <c r="D23" s="110"/>
      <c r="E23" s="110"/>
      <c r="F23" s="110"/>
      <c r="G23" s="110"/>
      <c r="H23" s="110"/>
      <c r="I23" s="110"/>
      <c r="J23" s="110"/>
      <c r="K23" s="110"/>
      <c r="L23" s="110"/>
      <c r="M23" s="110"/>
      <c r="N23" s="110"/>
      <c r="O23" s="110"/>
      <c r="P23" s="110"/>
      <c r="Q23" s="110"/>
      <c r="R23" s="110"/>
      <c r="S23" s="110"/>
      <c r="T23" s="110"/>
      <c r="U23" s="111"/>
      <c r="V23" s="3"/>
    </row>
    <row r="24" spans="1:22" x14ac:dyDescent="0.25">
      <c r="A24" s="3"/>
      <c r="B24" s="109"/>
      <c r="C24" s="110"/>
      <c r="D24" s="110"/>
      <c r="E24" s="110"/>
      <c r="F24" s="110"/>
      <c r="G24" s="110"/>
      <c r="H24" s="110"/>
      <c r="I24" s="110"/>
      <c r="J24" s="110"/>
      <c r="K24" s="110"/>
      <c r="L24" s="110"/>
      <c r="M24" s="110"/>
      <c r="N24" s="110"/>
      <c r="O24" s="110"/>
      <c r="P24" s="110"/>
      <c r="Q24" s="110"/>
      <c r="R24" s="110"/>
      <c r="S24" s="110"/>
      <c r="T24" s="110"/>
      <c r="U24" s="111"/>
      <c r="V24" s="3"/>
    </row>
    <row r="25" spans="1:22" x14ac:dyDescent="0.25">
      <c r="A25" s="3"/>
      <c r="B25" s="109"/>
      <c r="C25" s="110"/>
      <c r="D25" s="110"/>
      <c r="E25" s="110"/>
      <c r="F25" s="110"/>
      <c r="G25" s="110"/>
      <c r="H25" s="110"/>
      <c r="I25" s="110"/>
      <c r="J25" s="110"/>
      <c r="K25" s="110"/>
      <c r="L25" s="110"/>
      <c r="M25" s="110"/>
      <c r="N25" s="110"/>
      <c r="O25" s="110"/>
      <c r="P25" s="110"/>
      <c r="Q25" s="110"/>
      <c r="R25" s="110"/>
      <c r="S25" s="110"/>
      <c r="T25" s="110"/>
      <c r="U25" s="111"/>
      <c r="V25" s="3"/>
    </row>
    <row r="26" spans="1:22" x14ac:dyDescent="0.25">
      <c r="A26" s="3"/>
      <c r="B26" s="109"/>
      <c r="C26" s="110"/>
      <c r="D26" s="110"/>
      <c r="E26" s="110"/>
      <c r="F26" s="110"/>
      <c r="G26" s="110"/>
      <c r="H26" s="110"/>
      <c r="I26" s="110"/>
      <c r="J26" s="110"/>
      <c r="K26" s="110"/>
      <c r="L26" s="110"/>
      <c r="M26" s="110"/>
      <c r="N26" s="110"/>
      <c r="O26" s="110"/>
      <c r="P26" s="110"/>
      <c r="Q26" s="110"/>
      <c r="R26" s="110"/>
      <c r="S26" s="110"/>
      <c r="T26" s="110"/>
      <c r="U26" s="111"/>
      <c r="V26" s="3"/>
    </row>
    <row r="27" spans="1:22" x14ac:dyDescent="0.25">
      <c r="A27" s="3"/>
      <c r="B27" s="112"/>
      <c r="C27" s="113"/>
      <c r="D27" s="113"/>
      <c r="E27" s="113"/>
      <c r="F27" s="113"/>
      <c r="G27" s="113"/>
      <c r="H27" s="113"/>
      <c r="I27" s="113"/>
      <c r="J27" s="113"/>
      <c r="K27" s="113"/>
      <c r="L27" s="113"/>
      <c r="M27" s="113"/>
      <c r="N27" s="113"/>
      <c r="O27" s="113"/>
      <c r="P27" s="113"/>
      <c r="Q27" s="113"/>
      <c r="R27" s="113"/>
      <c r="S27" s="113"/>
      <c r="T27" s="113"/>
      <c r="U27" s="114"/>
      <c r="V27" s="3"/>
    </row>
    <row r="28" spans="1:22" ht="14.45" x14ac:dyDescent="0.3">
      <c r="A28" s="3"/>
      <c r="B28" s="3"/>
      <c r="C28" s="3"/>
      <c r="D28" s="3"/>
      <c r="E28" s="3"/>
      <c r="F28" s="3"/>
      <c r="G28" s="3"/>
      <c r="H28" s="3"/>
      <c r="I28" s="3"/>
      <c r="J28" s="3"/>
      <c r="K28" s="3"/>
      <c r="L28" s="3"/>
      <c r="M28" s="3"/>
      <c r="N28" s="3"/>
      <c r="O28" s="3"/>
      <c r="P28" s="3"/>
      <c r="Q28" s="3"/>
      <c r="R28" s="3"/>
      <c r="S28" s="3"/>
      <c r="T28" s="3"/>
      <c r="U28" s="3"/>
      <c r="V28" s="3"/>
    </row>
    <row r="29" spans="1:22" ht="15.75" x14ac:dyDescent="0.25">
      <c r="A29" s="3"/>
      <c r="B29" s="5" t="s">
        <v>260</v>
      </c>
      <c r="C29" s="45"/>
      <c r="D29" s="45"/>
      <c r="E29" s="42"/>
      <c r="F29" s="42"/>
      <c r="G29" s="43"/>
      <c r="H29" s="42"/>
      <c r="I29" s="42"/>
      <c r="J29" s="42"/>
      <c r="K29" s="42"/>
      <c r="L29" s="42"/>
      <c r="M29" s="42"/>
      <c r="N29" s="43"/>
      <c r="O29" s="8"/>
      <c r="P29" s="8"/>
      <c r="Q29" s="43"/>
      <c r="R29" s="43"/>
      <c r="S29" s="43"/>
      <c r="T29" s="43"/>
      <c r="U29" s="43"/>
      <c r="V29" s="3"/>
    </row>
    <row r="30" spans="1:22" ht="6" customHeight="1" x14ac:dyDescent="0.3">
      <c r="A30" s="3"/>
      <c r="B30" s="3"/>
      <c r="C30" s="3"/>
      <c r="D30" s="3"/>
      <c r="E30" s="3"/>
      <c r="F30" s="3"/>
      <c r="G30" s="3"/>
      <c r="H30" s="3"/>
      <c r="I30" s="3"/>
      <c r="J30" s="3"/>
      <c r="K30" s="3"/>
      <c r="L30" s="3"/>
      <c r="M30" s="3"/>
      <c r="N30" s="3"/>
      <c r="O30" s="3"/>
      <c r="P30" s="3"/>
      <c r="Q30" s="3"/>
      <c r="R30" s="3"/>
      <c r="S30" s="3"/>
      <c r="T30" s="3"/>
      <c r="U30" s="3"/>
      <c r="V30" s="3"/>
    </row>
    <row r="31" spans="1:22" x14ac:dyDescent="0.25">
      <c r="A31" s="3"/>
      <c r="B31" s="43" t="s">
        <v>118</v>
      </c>
      <c r="C31" s="3"/>
      <c r="D31" s="3"/>
      <c r="E31" s="53">
        <v>5</v>
      </c>
      <c r="F31" s="3"/>
      <c r="G31" s="3"/>
      <c r="H31" s="3"/>
      <c r="I31" s="3"/>
      <c r="J31" s="3"/>
      <c r="K31" s="3"/>
      <c r="L31" s="3"/>
      <c r="M31" s="3"/>
      <c r="N31" s="3"/>
      <c r="O31" s="3"/>
      <c r="P31" s="3"/>
      <c r="Q31" s="3"/>
      <c r="R31" s="3"/>
      <c r="S31" s="3"/>
      <c r="T31" s="3"/>
      <c r="U31" s="3"/>
      <c r="V31" s="3"/>
    </row>
    <row r="32" spans="1:22" ht="6" customHeight="1" x14ac:dyDescent="0.3">
      <c r="A32" s="3"/>
      <c r="B32" s="3"/>
      <c r="C32" s="3"/>
      <c r="D32" s="3"/>
      <c r="E32" s="3"/>
      <c r="F32" s="3"/>
      <c r="G32" s="3"/>
      <c r="H32" s="3"/>
      <c r="I32" s="3"/>
      <c r="J32" s="3"/>
      <c r="K32" s="3"/>
      <c r="L32" s="3"/>
      <c r="M32" s="3"/>
      <c r="N32" s="3"/>
      <c r="O32" s="3"/>
      <c r="P32" s="3"/>
      <c r="Q32" s="3"/>
      <c r="R32" s="3"/>
      <c r="S32" s="3"/>
      <c r="T32" s="3"/>
      <c r="U32" s="3"/>
      <c r="V32" s="3"/>
    </row>
    <row r="33" spans="1:22" x14ac:dyDescent="0.25">
      <c r="A33" s="3"/>
      <c r="B33" s="97" t="str">
        <f>IF(E31="","",LOOKUP('Pg4'!E31,Níveis!B48:C52))</f>
        <v>Existe Plano Estadual de Recursos Hídricos aprovado pelo Conselho Estadual e atualizado, e o mesmo está sendo devidamente apropriado pelos gestores públicos e/ou agentes setoriais.</v>
      </c>
      <c r="C33" s="98"/>
      <c r="D33" s="98"/>
      <c r="E33" s="98"/>
      <c r="F33" s="98"/>
      <c r="G33" s="98"/>
      <c r="H33" s="98"/>
      <c r="I33" s="98"/>
      <c r="J33" s="98"/>
      <c r="K33" s="98"/>
      <c r="L33" s="98"/>
      <c r="M33" s="98"/>
      <c r="N33" s="98"/>
      <c r="O33" s="98"/>
      <c r="P33" s="98"/>
      <c r="Q33" s="98"/>
      <c r="R33" s="98"/>
      <c r="S33" s="98"/>
      <c r="T33" s="98"/>
      <c r="U33" s="99"/>
      <c r="V33" s="3"/>
    </row>
    <row r="34" spans="1:22" x14ac:dyDescent="0.25">
      <c r="A34" s="3"/>
      <c r="B34" s="100"/>
      <c r="C34" s="101"/>
      <c r="D34" s="101"/>
      <c r="E34" s="101"/>
      <c r="F34" s="101"/>
      <c r="G34" s="101"/>
      <c r="H34" s="101"/>
      <c r="I34" s="101"/>
      <c r="J34" s="101"/>
      <c r="K34" s="101"/>
      <c r="L34" s="101"/>
      <c r="M34" s="101"/>
      <c r="N34" s="101"/>
      <c r="O34" s="101"/>
      <c r="P34" s="101"/>
      <c r="Q34" s="101"/>
      <c r="R34" s="101"/>
      <c r="S34" s="101"/>
      <c r="T34" s="101"/>
      <c r="U34" s="102"/>
      <c r="V34" s="3"/>
    </row>
    <row r="35" spans="1:22" x14ac:dyDescent="0.25">
      <c r="A35" s="3"/>
      <c r="B35" s="103"/>
      <c r="C35" s="104"/>
      <c r="D35" s="104"/>
      <c r="E35" s="104"/>
      <c r="F35" s="104"/>
      <c r="G35" s="104"/>
      <c r="H35" s="104"/>
      <c r="I35" s="104"/>
      <c r="J35" s="104"/>
      <c r="K35" s="104"/>
      <c r="L35" s="104"/>
      <c r="M35" s="104"/>
      <c r="N35" s="104"/>
      <c r="O35" s="104"/>
      <c r="P35" s="104"/>
      <c r="Q35" s="104"/>
      <c r="R35" s="104"/>
      <c r="S35" s="104"/>
      <c r="T35" s="104"/>
      <c r="U35" s="105"/>
      <c r="V35" s="3"/>
    </row>
    <row r="36" spans="1:22" ht="6" customHeight="1" x14ac:dyDescent="0.3">
      <c r="A36" s="3"/>
      <c r="B36" s="3"/>
      <c r="C36" s="3"/>
      <c r="D36" s="3"/>
      <c r="E36" s="3"/>
      <c r="F36" s="3"/>
      <c r="G36" s="3"/>
      <c r="H36" s="3"/>
      <c r="I36" s="3"/>
      <c r="J36" s="3"/>
      <c r="K36" s="3"/>
      <c r="L36" s="3"/>
      <c r="M36" s="3"/>
      <c r="N36" s="3"/>
      <c r="O36" s="3"/>
      <c r="P36" s="3"/>
      <c r="Q36" s="3"/>
      <c r="R36" s="3"/>
      <c r="S36" s="3"/>
      <c r="T36" s="3"/>
      <c r="U36" s="3"/>
      <c r="V36" s="3"/>
    </row>
    <row r="37" spans="1:22" x14ac:dyDescent="0.2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3">
      <c r="A38" s="3"/>
      <c r="B38" s="3"/>
      <c r="C38" s="3"/>
      <c r="D38" s="3"/>
      <c r="E38" s="3"/>
      <c r="F38" s="3"/>
      <c r="G38" s="3"/>
      <c r="H38" s="3"/>
      <c r="I38" s="3"/>
      <c r="J38" s="3"/>
      <c r="K38" s="3"/>
      <c r="L38" s="3"/>
      <c r="M38" s="3"/>
      <c r="N38" s="3"/>
      <c r="O38" s="3"/>
      <c r="P38" s="3"/>
      <c r="Q38" s="3"/>
      <c r="R38" s="3"/>
      <c r="S38" s="3"/>
      <c r="T38" s="3"/>
      <c r="U38" s="3"/>
      <c r="V38" s="3"/>
    </row>
    <row r="39" spans="1:22" x14ac:dyDescent="0.25">
      <c r="A39" s="3"/>
      <c r="B39" s="106" t="s">
        <v>383</v>
      </c>
      <c r="C39" s="107"/>
      <c r="D39" s="107"/>
      <c r="E39" s="107"/>
      <c r="F39" s="107"/>
      <c r="G39" s="107"/>
      <c r="H39" s="107"/>
      <c r="I39" s="107"/>
      <c r="J39" s="107"/>
      <c r="K39" s="107"/>
      <c r="L39" s="107"/>
      <c r="M39" s="107"/>
      <c r="N39" s="107"/>
      <c r="O39" s="107"/>
      <c r="P39" s="107"/>
      <c r="Q39" s="107"/>
      <c r="R39" s="107"/>
      <c r="S39" s="107"/>
      <c r="T39" s="107"/>
      <c r="U39" s="108"/>
      <c r="V39" s="3"/>
    </row>
    <row r="40" spans="1:22" x14ac:dyDescent="0.25">
      <c r="A40" s="3"/>
      <c r="B40" s="109"/>
      <c r="C40" s="110"/>
      <c r="D40" s="110"/>
      <c r="E40" s="110"/>
      <c r="F40" s="110"/>
      <c r="G40" s="110"/>
      <c r="H40" s="110"/>
      <c r="I40" s="110"/>
      <c r="J40" s="110"/>
      <c r="K40" s="110"/>
      <c r="L40" s="110"/>
      <c r="M40" s="110"/>
      <c r="N40" s="110"/>
      <c r="O40" s="110"/>
      <c r="P40" s="110"/>
      <c r="Q40" s="110"/>
      <c r="R40" s="110"/>
      <c r="S40" s="110"/>
      <c r="T40" s="110"/>
      <c r="U40" s="111"/>
      <c r="V40" s="3"/>
    </row>
    <row r="41" spans="1:22" x14ac:dyDescent="0.25">
      <c r="A41" s="3"/>
      <c r="B41" s="109"/>
      <c r="C41" s="110"/>
      <c r="D41" s="110"/>
      <c r="E41" s="110"/>
      <c r="F41" s="110"/>
      <c r="G41" s="110"/>
      <c r="H41" s="110"/>
      <c r="I41" s="110"/>
      <c r="J41" s="110"/>
      <c r="K41" s="110"/>
      <c r="L41" s="110"/>
      <c r="M41" s="110"/>
      <c r="N41" s="110"/>
      <c r="O41" s="110"/>
      <c r="P41" s="110"/>
      <c r="Q41" s="110"/>
      <c r="R41" s="110"/>
      <c r="S41" s="110"/>
      <c r="T41" s="110"/>
      <c r="U41" s="111"/>
      <c r="V41" s="3"/>
    </row>
    <row r="42" spans="1:22" x14ac:dyDescent="0.25">
      <c r="A42" s="3"/>
      <c r="B42" s="109"/>
      <c r="C42" s="110"/>
      <c r="D42" s="110"/>
      <c r="E42" s="110"/>
      <c r="F42" s="110"/>
      <c r="G42" s="110"/>
      <c r="H42" s="110"/>
      <c r="I42" s="110"/>
      <c r="J42" s="110"/>
      <c r="K42" s="110"/>
      <c r="L42" s="110"/>
      <c r="M42" s="110"/>
      <c r="N42" s="110"/>
      <c r="O42" s="110"/>
      <c r="P42" s="110"/>
      <c r="Q42" s="110"/>
      <c r="R42" s="110"/>
      <c r="S42" s="110"/>
      <c r="T42" s="110"/>
      <c r="U42" s="111"/>
      <c r="V42" s="3"/>
    </row>
    <row r="43" spans="1:22" x14ac:dyDescent="0.25">
      <c r="A43" s="3"/>
      <c r="B43" s="109"/>
      <c r="C43" s="110"/>
      <c r="D43" s="110"/>
      <c r="E43" s="110"/>
      <c r="F43" s="110"/>
      <c r="G43" s="110"/>
      <c r="H43" s="110"/>
      <c r="I43" s="110"/>
      <c r="J43" s="110"/>
      <c r="K43" s="110"/>
      <c r="L43" s="110"/>
      <c r="M43" s="110"/>
      <c r="N43" s="110"/>
      <c r="O43" s="110"/>
      <c r="P43" s="110"/>
      <c r="Q43" s="110"/>
      <c r="R43" s="110"/>
      <c r="S43" s="110"/>
      <c r="T43" s="110"/>
      <c r="U43" s="111"/>
      <c r="V43" s="3"/>
    </row>
    <row r="44" spans="1:22" x14ac:dyDescent="0.25">
      <c r="A44" s="3"/>
      <c r="B44" s="109"/>
      <c r="C44" s="110"/>
      <c r="D44" s="110"/>
      <c r="E44" s="110"/>
      <c r="F44" s="110"/>
      <c r="G44" s="110"/>
      <c r="H44" s="110"/>
      <c r="I44" s="110"/>
      <c r="J44" s="110"/>
      <c r="K44" s="110"/>
      <c r="L44" s="110"/>
      <c r="M44" s="110"/>
      <c r="N44" s="110"/>
      <c r="O44" s="110"/>
      <c r="P44" s="110"/>
      <c r="Q44" s="110"/>
      <c r="R44" s="110"/>
      <c r="S44" s="110"/>
      <c r="T44" s="110"/>
      <c r="U44" s="111"/>
      <c r="V44" s="3"/>
    </row>
    <row r="45" spans="1:22" x14ac:dyDescent="0.25">
      <c r="A45" s="3"/>
      <c r="B45" s="109"/>
      <c r="C45" s="110"/>
      <c r="D45" s="110"/>
      <c r="E45" s="110"/>
      <c r="F45" s="110"/>
      <c r="G45" s="110"/>
      <c r="H45" s="110"/>
      <c r="I45" s="110"/>
      <c r="J45" s="110"/>
      <c r="K45" s="110"/>
      <c r="L45" s="110"/>
      <c r="M45" s="110"/>
      <c r="N45" s="110"/>
      <c r="O45" s="110"/>
      <c r="P45" s="110"/>
      <c r="Q45" s="110"/>
      <c r="R45" s="110"/>
      <c r="S45" s="110"/>
      <c r="T45" s="110"/>
      <c r="U45" s="111"/>
      <c r="V45" s="3"/>
    </row>
    <row r="46" spans="1:22" x14ac:dyDescent="0.25">
      <c r="A46" s="3"/>
      <c r="B46" s="109"/>
      <c r="C46" s="110"/>
      <c r="D46" s="110"/>
      <c r="E46" s="110"/>
      <c r="F46" s="110"/>
      <c r="G46" s="110"/>
      <c r="H46" s="110"/>
      <c r="I46" s="110"/>
      <c r="J46" s="110"/>
      <c r="K46" s="110"/>
      <c r="L46" s="110"/>
      <c r="M46" s="110"/>
      <c r="N46" s="110"/>
      <c r="O46" s="110"/>
      <c r="P46" s="110"/>
      <c r="Q46" s="110"/>
      <c r="R46" s="110"/>
      <c r="S46" s="110"/>
      <c r="T46" s="110"/>
      <c r="U46" s="111"/>
      <c r="V46" s="3"/>
    </row>
    <row r="47" spans="1:22" x14ac:dyDescent="0.25">
      <c r="A47" s="3"/>
      <c r="B47" s="112"/>
      <c r="C47" s="113"/>
      <c r="D47" s="113"/>
      <c r="E47" s="113"/>
      <c r="F47" s="113"/>
      <c r="G47" s="113"/>
      <c r="H47" s="113"/>
      <c r="I47" s="113"/>
      <c r="J47" s="113"/>
      <c r="K47" s="113"/>
      <c r="L47" s="113"/>
      <c r="M47" s="113"/>
      <c r="N47" s="113"/>
      <c r="O47" s="113"/>
      <c r="P47" s="113"/>
      <c r="Q47" s="113"/>
      <c r="R47" s="113"/>
      <c r="S47" s="113"/>
      <c r="T47" s="113"/>
      <c r="U47" s="114"/>
      <c r="V47" s="3"/>
    </row>
    <row r="48" spans="1:22" ht="14.45" x14ac:dyDescent="0.3">
      <c r="A48" s="3"/>
      <c r="B48" s="3"/>
      <c r="C48" s="3"/>
      <c r="D48" s="3"/>
      <c r="E48" s="3"/>
      <c r="F48" s="3"/>
      <c r="G48" s="3"/>
      <c r="H48" s="3"/>
      <c r="I48" s="3"/>
      <c r="J48" s="3"/>
      <c r="K48" s="3"/>
      <c r="L48" s="3"/>
      <c r="M48" s="3"/>
      <c r="N48" s="3"/>
      <c r="O48" s="3"/>
      <c r="P48" s="3"/>
      <c r="Q48" s="3"/>
      <c r="R48" s="3"/>
      <c r="S48" s="3"/>
      <c r="T48" s="3"/>
      <c r="U48" s="3"/>
      <c r="V48" s="3"/>
    </row>
    <row r="49" spans="1:22" ht="15.75" x14ac:dyDescent="0.25">
      <c r="A49" s="3"/>
      <c r="B49" s="5" t="s">
        <v>277</v>
      </c>
      <c r="C49" s="45"/>
      <c r="D49" s="45"/>
      <c r="E49" s="42"/>
      <c r="F49" s="42"/>
      <c r="G49" s="43"/>
      <c r="H49" s="42"/>
      <c r="I49" s="42"/>
      <c r="J49" s="42"/>
      <c r="K49" s="42"/>
      <c r="L49" s="42"/>
      <c r="M49" s="42"/>
      <c r="N49" s="43"/>
      <c r="O49" s="8"/>
      <c r="P49" s="8"/>
      <c r="Q49" s="43"/>
      <c r="R49" s="43"/>
      <c r="S49" s="43"/>
      <c r="T49" s="43"/>
      <c r="U49" s="43"/>
      <c r="V49" s="3"/>
    </row>
    <row r="50" spans="1:22" ht="6" customHeight="1" x14ac:dyDescent="0.3">
      <c r="A50" s="3"/>
      <c r="B50" s="3"/>
      <c r="C50" s="3"/>
      <c r="D50" s="3"/>
      <c r="E50" s="3"/>
      <c r="F50" s="3"/>
      <c r="G50" s="3"/>
      <c r="H50" s="3"/>
      <c r="I50" s="3"/>
      <c r="J50" s="3"/>
      <c r="K50" s="3"/>
      <c r="L50" s="3"/>
      <c r="M50" s="3"/>
      <c r="N50" s="3"/>
      <c r="O50" s="3"/>
      <c r="P50" s="3"/>
      <c r="Q50" s="3"/>
      <c r="R50" s="3"/>
      <c r="S50" s="3"/>
      <c r="T50" s="3"/>
      <c r="U50" s="3"/>
      <c r="V50" s="3"/>
    </row>
    <row r="51" spans="1:22" x14ac:dyDescent="0.25">
      <c r="A51" s="3"/>
      <c r="B51" s="43" t="s">
        <v>118</v>
      </c>
      <c r="C51" s="3"/>
      <c r="D51" s="3"/>
      <c r="E51" s="53">
        <v>4</v>
      </c>
      <c r="F51" s="3"/>
      <c r="G51" s="3"/>
      <c r="H51" s="3"/>
      <c r="I51" s="3"/>
      <c r="J51" s="3"/>
      <c r="K51" s="3"/>
      <c r="L51" s="3"/>
      <c r="M51" s="3"/>
      <c r="N51" s="3"/>
      <c r="O51" s="3"/>
      <c r="P51" s="3"/>
      <c r="Q51" s="3"/>
      <c r="R51" s="3"/>
      <c r="S51" s="3"/>
      <c r="T51" s="3"/>
      <c r="U51" s="3"/>
      <c r="V51" s="3"/>
    </row>
    <row r="52" spans="1:22" ht="6" customHeight="1" x14ac:dyDescent="0.3">
      <c r="A52" s="3"/>
      <c r="B52" s="3"/>
      <c r="C52" s="3"/>
      <c r="D52" s="3"/>
      <c r="E52" s="3"/>
      <c r="F52" s="3"/>
      <c r="G52" s="3"/>
      <c r="H52" s="3"/>
      <c r="I52" s="3"/>
      <c r="J52" s="3"/>
      <c r="K52" s="3"/>
      <c r="L52" s="3"/>
      <c r="M52" s="3"/>
      <c r="N52" s="3"/>
      <c r="O52" s="3"/>
      <c r="P52" s="3"/>
      <c r="Q52" s="3"/>
      <c r="R52" s="3"/>
      <c r="S52" s="3"/>
      <c r="T52" s="3"/>
      <c r="U52" s="3"/>
      <c r="V52" s="3"/>
    </row>
    <row r="53" spans="1:22" x14ac:dyDescent="0.25">
      <c r="A53" s="3"/>
      <c r="B53" s="97" t="str">
        <f>IF(E51="","",LOOKUP('Pg4'!E51,Níveis!B53:C56))</f>
        <v>Todos comitês estaduais já aprovaram seus planos de bacia.</v>
      </c>
      <c r="C53" s="98"/>
      <c r="D53" s="98"/>
      <c r="E53" s="98"/>
      <c r="F53" s="98"/>
      <c r="G53" s="98"/>
      <c r="H53" s="98"/>
      <c r="I53" s="98"/>
      <c r="J53" s="98"/>
      <c r="K53" s="98"/>
      <c r="L53" s="98"/>
      <c r="M53" s="98"/>
      <c r="N53" s="98"/>
      <c r="O53" s="98"/>
      <c r="P53" s="98"/>
      <c r="Q53" s="98"/>
      <c r="R53" s="98"/>
      <c r="S53" s="98"/>
      <c r="T53" s="98"/>
      <c r="U53" s="99"/>
      <c r="V53" s="3"/>
    </row>
    <row r="54" spans="1:22" x14ac:dyDescent="0.25">
      <c r="A54" s="3"/>
      <c r="B54" s="100"/>
      <c r="C54" s="101"/>
      <c r="D54" s="101"/>
      <c r="E54" s="101"/>
      <c r="F54" s="101"/>
      <c r="G54" s="101"/>
      <c r="H54" s="101"/>
      <c r="I54" s="101"/>
      <c r="J54" s="101"/>
      <c r="K54" s="101"/>
      <c r="L54" s="101"/>
      <c r="M54" s="101"/>
      <c r="N54" s="101"/>
      <c r="O54" s="101"/>
      <c r="P54" s="101"/>
      <c r="Q54" s="101"/>
      <c r="R54" s="101"/>
      <c r="S54" s="101"/>
      <c r="T54" s="101"/>
      <c r="U54" s="102"/>
      <c r="V54" s="3"/>
    </row>
    <row r="55" spans="1:22" x14ac:dyDescent="0.25">
      <c r="A55" s="3"/>
      <c r="B55" s="103"/>
      <c r="C55" s="104"/>
      <c r="D55" s="104"/>
      <c r="E55" s="104"/>
      <c r="F55" s="104"/>
      <c r="G55" s="104"/>
      <c r="H55" s="104"/>
      <c r="I55" s="104"/>
      <c r="J55" s="104"/>
      <c r="K55" s="104"/>
      <c r="L55" s="104"/>
      <c r="M55" s="104"/>
      <c r="N55" s="104"/>
      <c r="O55" s="104"/>
      <c r="P55" s="104"/>
      <c r="Q55" s="104"/>
      <c r="R55" s="104"/>
      <c r="S55" s="104"/>
      <c r="T55" s="104"/>
      <c r="U55" s="105"/>
      <c r="V55" s="3"/>
    </row>
    <row r="56" spans="1:22" ht="6" customHeight="1" x14ac:dyDescent="0.3">
      <c r="A56" s="3"/>
      <c r="B56" s="3"/>
      <c r="C56" s="3"/>
      <c r="D56" s="3"/>
      <c r="E56" s="3"/>
      <c r="F56" s="3"/>
      <c r="G56" s="3"/>
      <c r="H56" s="3"/>
      <c r="I56" s="3"/>
      <c r="J56" s="3"/>
      <c r="K56" s="3"/>
      <c r="L56" s="3"/>
      <c r="M56" s="3"/>
      <c r="N56" s="3"/>
      <c r="O56" s="3"/>
      <c r="P56" s="3"/>
      <c r="Q56" s="3"/>
      <c r="R56" s="3"/>
      <c r="S56" s="3"/>
      <c r="T56" s="3"/>
      <c r="U56" s="3"/>
      <c r="V56" s="3"/>
    </row>
    <row r="57" spans="1:22" x14ac:dyDescent="0.2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3">
      <c r="A58" s="3"/>
      <c r="B58" s="3"/>
      <c r="C58" s="3"/>
      <c r="D58" s="3"/>
      <c r="E58" s="3"/>
      <c r="F58" s="3"/>
      <c r="G58" s="3"/>
      <c r="H58" s="3"/>
      <c r="I58" s="3"/>
      <c r="J58" s="3"/>
      <c r="K58" s="3"/>
      <c r="L58" s="3"/>
      <c r="M58" s="3"/>
      <c r="N58" s="3"/>
      <c r="O58" s="3"/>
      <c r="P58" s="3"/>
      <c r="Q58" s="3"/>
      <c r="R58" s="3"/>
      <c r="S58" s="3"/>
      <c r="T58" s="3"/>
      <c r="U58" s="3"/>
      <c r="V58" s="3"/>
    </row>
    <row r="59" spans="1:22" x14ac:dyDescent="0.25">
      <c r="A59" s="3"/>
      <c r="B59" s="106" t="s">
        <v>384</v>
      </c>
      <c r="C59" s="107"/>
      <c r="D59" s="107"/>
      <c r="E59" s="107"/>
      <c r="F59" s="107"/>
      <c r="G59" s="107"/>
      <c r="H59" s="107"/>
      <c r="I59" s="107"/>
      <c r="J59" s="107"/>
      <c r="K59" s="107"/>
      <c r="L59" s="107"/>
      <c r="M59" s="107"/>
      <c r="N59" s="107"/>
      <c r="O59" s="107"/>
      <c r="P59" s="107"/>
      <c r="Q59" s="107"/>
      <c r="R59" s="107"/>
      <c r="S59" s="107"/>
      <c r="T59" s="107"/>
      <c r="U59" s="108"/>
      <c r="V59" s="3"/>
    </row>
    <row r="60" spans="1:22" x14ac:dyDescent="0.25">
      <c r="A60" s="3"/>
      <c r="B60" s="109"/>
      <c r="C60" s="110"/>
      <c r="D60" s="110"/>
      <c r="E60" s="110"/>
      <c r="F60" s="110"/>
      <c r="G60" s="110"/>
      <c r="H60" s="110"/>
      <c r="I60" s="110"/>
      <c r="J60" s="110"/>
      <c r="K60" s="110"/>
      <c r="L60" s="110"/>
      <c r="M60" s="110"/>
      <c r="N60" s="110"/>
      <c r="O60" s="110"/>
      <c r="P60" s="110"/>
      <c r="Q60" s="110"/>
      <c r="R60" s="110"/>
      <c r="S60" s="110"/>
      <c r="T60" s="110"/>
      <c r="U60" s="111"/>
      <c r="V60" s="3"/>
    </row>
    <row r="61" spans="1:22" x14ac:dyDescent="0.25">
      <c r="A61" s="3"/>
      <c r="B61" s="109"/>
      <c r="C61" s="110"/>
      <c r="D61" s="110"/>
      <c r="E61" s="110"/>
      <c r="F61" s="110"/>
      <c r="G61" s="110"/>
      <c r="H61" s="110"/>
      <c r="I61" s="110"/>
      <c r="J61" s="110"/>
      <c r="K61" s="110"/>
      <c r="L61" s="110"/>
      <c r="M61" s="110"/>
      <c r="N61" s="110"/>
      <c r="O61" s="110"/>
      <c r="P61" s="110"/>
      <c r="Q61" s="110"/>
      <c r="R61" s="110"/>
      <c r="S61" s="110"/>
      <c r="T61" s="110"/>
      <c r="U61" s="111"/>
      <c r="V61" s="3"/>
    </row>
    <row r="62" spans="1:22" x14ac:dyDescent="0.25">
      <c r="A62" s="3"/>
      <c r="B62" s="109"/>
      <c r="C62" s="110"/>
      <c r="D62" s="110"/>
      <c r="E62" s="110"/>
      <c r="F62" s="110"/>
      <c r="G62" s="110"/>
      <c r="H62" s="110"/>
      <c r="I62" s="110"/>
      <c r="J62" s="110"/>
      <c r="K62" s="110"/>
      <c r="L62" s="110"/>
      <c r="M62" s="110"/>
      <c r="N62" s="110"/>
      <c r="O62" s="110"/>
      <c r="P62" s="110"/>
      <c r="Q62" s="110"/>
      <c r="R62" s="110"/>
      <c r="S62" s="110"/>
      <c r="T62" s="110"/>
      <c r="U62" s="111"/>
      <c r="V62" s="3"/>
    </row>
    <row r="63" spans="1:22" x14ac:dyDescent="0.25">
      <c r="A63" s="3"/>
      <c r="B63" s="109"/>
      <c r="C63" s="110"/>
      <c r="D63" s="110"/>
      <c r="E63" s="110"/>
      <c r="F63" s="110"/>
      <c r="G63" s="110"/>
      <c r="H63" s="110"/>
      <c r="I63" s="110"/>
      <c r="J63" s="110"/>
      <c r="K63" s="110"/>
      <c r="L63" s="110"/>
      <c r="M63" s="110"/>
      <c r="N63" s="110"/>
      <c r="O63" s="110"/>
      <c r="P63" s="110"/>
      <c r="Q63" s="110"/>
      <c r="R63" s="110"/>
      <c r="S63" s="110"/>
      <c r="T63" s="110"/>
      <c r="U63" s="111"/>
      <c r="V63" s="3"/>
    </row>
    <row r="64" spans="1:22" x14ac:dyDescent="0.25">
      <c r="A64" s="3"/>
      <c r="B64" s="109"/>
      <c r="C64" s="110"/>
      <c r="D64" s="110"/>
      <c r="E64" s="110"/>
      <c r="F64" s="110"/>
      <c r="G64" s="110"/>
      <c r="H64" s="110"/>
      <c r="I64" s="110"/>
      <c r="J64" s="110"/>
      <c r="K64" s="110"/>
      <c r="L64" s="110"/>
      <c r="M64" s="110"/>
      <c r="N64" s="110"/>
      <c r="O64" s="110"/>
      <c r="P64" s="110"/>
      <c r="Q64" s="110"/>
      <c r="R64" s="110"/>
      <c r="S64" s="110"/>
      <c r="T64" s="110"/>
      <c r="U64" s="111"/>
      <c r="V64" s="3"/>
    </row>
    <row r="65" spans="1:22" x14ac:dyDescent="0.25">
      <c r="A65" s="3"/>
      <c r="B65" s="109"/>
      <c r="C65" s="110"/>
      <c r="D65" s="110"/>
      <c r="E65" s="110"/>
      <c r="F65" s="110"/>
      <c r="G65" s="110"/>
      <c r="H65" s="110"/>
      <c r="I65" s="110"/>
      <c r="J65" s="110"/>
      <c r="K65" s="110"/>
      <c r="L65" s="110"/>
      <c r="M65" s="110"/>
      <c r="N65" s="110"/>
      <c r="O65" s="110"/>
      <c r="P65" s="110"/>
      <c r="Q65" s="110"/>
      <c r="R65" s="110"/>
      <c r="S65" s="110"/>
      <c r="T65" s="110"/>
      <c r="U65" s="111"/>
      <c r="V65" s="3"/>
    </row>
    <row r="66" spans="1:22" x14ac:dyDescent="0.25">
      <c r="A66" s="3"/>
      <c r="B66" s="109"/>
      <c r="C66" s="110"/>
      <c r="D66" s="110"/>
      <c r="E66" s="110"/>
      <c r="F66" s="110"/>
      <c r="G66" s="110"/>
      <c r="H66" s="110"/>
      <c r="I66" s="110"/>
      <c r="J66" s="110"/>
      <c r="K66" s="110"/>
      <c r="L66" s="110"/>
      <c r="M66" s="110"/>
      <c r="N66" s="110"/>
      <c r="O66" s="110"/>
      <c r="P66" s="110"/>
      <c r="Q66" s="110"/>
      <c r="R66" s="110"/>
      <c r="S66" s="110"/>
      <c r="T66" s="110"/>
      <c r="U66" s="111"/>
      <c r="V66" s="3"/>
    </row>
    <row r="67" spans="1:22" x14ac:dyDescent="0.25">
      <c r="A67" s="3"/>
      <c r="B67" s="112"/>
      <c r="C67" s="113"/>
      <c r="D67" s="113"/>
      <c r="E67" s="113"/>
      <c r="F67" s="113"/>
      <c r="G67" s="113"/>
      <c r="H67" s="113"/>
      <c r="I67" s="113"/>
      <c r="J67" s="113"/>
      <c r="K67" s="113"/>
      <c r="L67" s="113"/>
      <c r="M67" s="113"/>
      <c r="N67" s="113"/>
      <c r="O67" s="113"/>
      <c r="P67" s="113"/>
      <c r="Q67" s="113"/>
      <c r="R67" s="113"/>
      <c r="S67" s="113"/>
      <c r="T67" s="113"/>
      <c r="U67" s="114"/>
      <c r="V67" s="3"/>
    </row>
    <row r="68" spans="1:22" ht="14.45" x14ac:dyDescent="0.3">
      <c r="A68" s="3"/>
      <c r="B68" s="3"/>
      <c r="C68" s="3"/>
      <c r="D68" s="3"/>
      <c r="E68" s="3"/>
      <c r="F68" s="3"/>
      <c r="G68" s="3"/>
      <c r="H68" s="3"/>
      <c r="I68" s="3"/>
      <c r="J68" s="3"/>
      <c r="K68" s="3"/>
      <c r="L68" s="3"/>
      <c r="M68" s="3"/>
      <c r="N68" s="3"/>
      <c r="O68" s="3"/>
      <c r="P68" s="3"/>
      <c r="Q68" s="3"/>
      <c r="R68" s="3"/>
      <c r="S68" s="3"/>
      <c r="T68" s="3"/>
      <c r="U68" s="3"/>
      <c r="V68" s="3"/>
    </row>
    <row r="69" spans="1:22" ht="15.75" x14ac:dyDescent="0.25">
      <c r="A69" s="3"/>
      <c r="B69" s="5" t="s">
        <v>278</v>
      </c>
      <c r="C69" s="45"/>
      <c r="D69" s="45"/>
      <c r="E69" s="42"/>
      <c r="F69" s="42"/>
      <c r="G69" s="43"/>
      <c r="H69" s="42"/>
      <c r="I69" s="42"/>
      <c r="J69" s="42"/>
      <c r="K69" s="42"/>
      <c r="L69" s="42"/>
      <c r="M69" s="42"/>
      <c r="N69" s="43"/>
      <c r="O69" s="8"/>
      <c r="P69" s="8"/>
      <c r="Q69" s="43"/>
      <c r="R69" s="43"/>
      <c r="S69" s="43"/>
      <c r="T69" s="43"/>
      <c r="U69" s="43"/>
      <c r="V69" s="3"/>
    </row>
    <row r="70" spans="1:22" ht="6" customHeight="1" x14ac:dyDescent="0.3">
      <c r="A70" s="3"/>
      <c r="B70" s="3"/>
      <c r="C70" s="3"/>
      <c r="D70" s="3"/>
      <c r="E70" s="3"/>
      <c r="F70" s="3"/>
      <c r="G70" s="3"/>
      <c r="H70" s="3"/>
      <c r="I70" s="3"/>
      <c r="J70" s="3"/>
      <c r="K70" s="3"/>
      <c r="L70" s="3"/>
      <c r="M70" s="3"/>
      <c r="N70" s="3"/>
      <c r="O70" s="3"/>
      <c r="P70" s="3"/>
      <c r="Q70" s="3"/>
      <c r="R70" s="3"/>
      <c r="S70" s="3"/>
      <c r="T70" s="3"/>
      <c r="U70" s="3"/>
      <c r="V70" s="3"/>
    </row>
    <row r="71" spans="1:22" x14ac:dyDescent="0.25">
      <c r="A71" s="3"/>
      <c r="B71" s="43" t="s">
        <v>118</v>
      </c>
      <c r="C71" s="3"/>
      <c r="D71" s="3"/>
      <c r="E71" s="53">
        <v>3</v>
      </c>
      <c r="F71" s="3"/>
      <c r="G71" s="3"/>
      <c r="H71" s="3"/>
      <c r="I71" s="3"/>
      <c r="J71" s="3"/>
      <c r="K71" s="3"/>
      <c r="L71" s="3"/>
      <c r="M71" s="3"/>
      <c r="N71" s="3"/>
      <c r="O71" s="3"/>
      <c r="P71" s="3"/>
      <c r="Q71" s="3"/>
      <c r="R71" s="3"/>
      <c r="S71" s="3"/>
      <c r="T71" s="3"/>
      <c r="U71" s="3"/>
      <c r="V71" s="3"/>
    </row>
    <row r="72" spans="1:22" ht="6" customHeight="1" x14ac:dyDescent="0.3">
      <c r="A72" s="3"/>
      <c r="B72" s="3"/>
      <c r="C72" s="3"/>
      <c r="D72" s="3"/>
      <c r="E72" s="3"/>
      <c r="F72" s="3"/>
      <c r="G72" s="3"/>
      <c r="H72" s="3"/>
      <c r="I72" s="3"/>
      <c r="J72" s="3"/>
      <c r="K72" s="3"/>
      <c r="L72" s="3"/>
      <c r="M72" s="3"/>
      <c r="N72" s="3"/>
      <c r="O72" s="3"/>
      <c r="P72" s="3"/>
      <c r="Q72" s="3"/>
      <c r="R72" s="3"/>
      <c r="S72" s="3"/>
      <c r="T72" s="3"/>
      <c r="U72" s="3"/>
      <c r="V72" s="3"/>
    </row>
    <row r="73" spans="1:22" x14ac:dyDescent="0.25">
      <c r="A73" s="3"/>
      <c r="B73" s="97" t="str">
        <f>IF(E71="","",LOOKUP('Pg4'!E71,Níveis!B57:C60))</f>
        <v>Existem alguns corpos hídricos e hidrogeológicos enquadrados respectivamente nos termos das Resoluções CONAMA nos 357/2005 e 396/2008.</v>
      </c>
      <c r="C73" s="98"/>
      <c r="D73" s="98"/>
      <c r="E73" s="98"/>
      <c r="F73" s="98"/>
      <c r="G73" s="98"/>
      <c r="H73" s="98"/>
      <c r="I73" s="98"/>
      <c r="J73" s="98"/>
      <c r="K73" s="98"/>
      <c r="L73" s="98"/>
      <c r="M73" s="98"/>
      <c r="N73" s="98"/>
      <c r="O73" s="98"/>
      <c r="P73" s="98"/>
      <c r="Q73" s="98"/>
      <c r="R73" s="98"/>
      <c r="S73" s="98"/>
      <c r="T73" s="98"/>
      <c r="U73" s="99"/>
      <c r="V73" s="3"/>
    </row>
    <row r="74" spans="1:22" x14ac:dyDescent="0.25">
      <c r="A74" s="3"/>
      <c r="B74" s="100"/>
      <c r="C74" s="101"/>
      <c r="D74" s="101"/>
      <c r="E74" s="101"/>
      <c r="F74" s="101"/>
      <c r="G74" s="101"/>
      <c r="H74" s="101"/>
      <c r="I74" s="101"/>
      <c r="J74" s="101"/>
      <c r="K74" s="101"/>
      <c r="L74" s="101"/>
      <c r="M74" s="101"/>
      <c r="N74" s="101"/>
      <c r="O74" s="101"/>
      <c r="P74" s="101"/>
      <c r="Q74" s="101"/>
      <c r="R74" s="101"/>
      <c r="S74" s="101"/>
      <c r="T74" s="101"/>
      <c r="U74" s="102"/>
      <c r="V74" s="3"/>
    </row>
    <row r="75" spans="1:22" x14ac:dyDescent="0.25">
      <c r="A75" s="3"/>
      <c r="B75" s="103"/>
      <c r="C75" s="104"/>
      <c r="D75" s="104"/>
      <c r="E75" s="104"/>
      <c r="F75" s="104"/>
      <c r="G75" s="104"/>
      <c r="H75" s="104"/>
      <c r="I75" s="104"/>
      <c r="J75" s="104"/>
      <c r="K75" s="104"/>
      <c r="L75" s="104"/>
      <c r="M75" s="104"/>
      <c r="N75" s="104"/>
      <c r="O75" s="104"/>
      <c r="P75" s="104"/>
      <c r="Q75" s="104"/>
      <c r="R75" s="104"/>
      <c r="S75" s="104"/>
      <c r="T75" s="104"/>
      <c r="U75" s="105"/>
      <c r="V75" s="3"/>
    </row>
    <row r="76" spans="1:22" ht="6" customHeight="1" x14ac:dyDescent="0.3">
      <c r="A76" s="3"/>
      <c r="B76" s="3"/>
      <c r="C76" s="3"/>
      <c r="D76" s="3"/>
      <c r="E76" s="3"/>
      <c r="F76" s="3"/>
      <c r="G76" s="3"/>
      <c r="H76" s="3"/>
      <c r="I76" s="3"/>
      <c r="J76" s="3"/>
      <c r="K76" s="3"/>
      <c r="L76" s="3"/>
      <c r="M76" s="3"/>
      <c r="N76" s="3"/>
      <c r="O76" s="3"/>
      <c r="P76" s="3"/>
      <c r="Q76" s="3"/>
      <c r="R76" s="3"/>
      <c r="S76" s="3"/>
      <c r="T76" s="3"/>
      <c r="U76" s="3"/>
      <c r="V76" s="3"/>
    </row>
    <row r="77" spans="1:22" x14ac:dyDescent="0.2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3">
      <c r="A78" s="3"/>
      <c r="B78" s="3"/>
      <c r="C78" s="3"/>
      <c r="D78" s="3"/>
      <c r="E78" s="3"/>
      <c r="F78" s="3"/>
      <c r="G78" s="3"/>
      <c r="H78" s="3"/>
      <c r="I78" s="3"/>
      <c r="J78" s="3"/>
      <c r="K78" s="3"/>
      <c r="L78" s="3"/>
      <c r="M78" s="3"/>
      <c r="N78" s="3"/>
      <c r="O78" s="3"/>
      <c r="P78" s="3"/>
      <c r="Q78" s="3"/>
      <c r="R78" s="3"/>
      <c r="S78" s="3"/>
      <c r="T78" s="3"/>
      <c r="U78" s="3"/>
      <c r="V78" s="3"/>
    </row>
    <row r="79" spans="1:22" x14ac:dyDescent="0.25">
      <c r="A79" s="3"/>
      <c r="B79" s="106" t="s">
        <v>386</v>
      </c>
      <c r="C79" s="107"/>
      <c r="D79" s="107"/>
      <c r="E79" s="107"/>
      <c r="F79" s="107"/>
      <c r="G79" s="107"/>
      <c r="H79" s="107"/>
      <c r="I79" s="107"/>
      <c r="J79" s="107"/>
      <c r="K79" s="107"/>
      <c r="L79" s="107"/>
      <c r="M79" s="107"/>
      <c r="N79" s="107"/>
      <c r="O79" s="107"/>
      <c r="P79" s="107"/>
      <c r="Q79" s="107"/>
      <c r="R79" s="107"/>
      <c r="S79" s="107"/>
      <c r="T79" s="107"/>
      <c r="U79" s="108"/>
      <c r="V79" s="3"/>
    </row>
    <row r="80" spans="1:22" x14ac:dyDescent="0.25">
      <c r="A80" s="3"/>
      <c r="B80" s="109"/>
      <c r="C80" s="110"/>
      <c r="D80" s="110"/>
      <c r="E80" s="110"/>
      <c r="F80" s="110"/>
      <c r="G80" s="110"/>
      <c r="H80" s="110"/>
      <c r="I80" s="110"/>
      <c r="J80" s="110"/>
      <c r="K80" s="110"/>
      <c r="L80" s="110"/>
      <c r="M80" s="110"/>
      <c r="N80" s="110"/>
      <c r="O80" s="110"/>
      <c r="P80" s="110"/>
      <c r="Q80" s="110"/>
      <c r="R80" s="110"/>
      <c r="S80" s="110"/>
      <c r="T80" s="110"/>
      <c r="U80" s="111"/>
      <c r="V80" s="3"/>
    </row>
    <row r="81" spans="1:22" x14ac:dyDescent="0.25">
      <c r="A81" s="3"/>
      <c r="B81" s="109"/>
      <c r="C81" s="110"/>
      <c r="D81" s="110"/>
      <c r="E81" s="110"/>
      <c r="F81" s="110"/>
      <c r="G81" s="110"/>
      <c r="H81" s="110"/>
      <c r="I81" s="110"/>
      <c r="J81" s="110"/>
      <c r="K81" s="110"/>
      <c r="L81" s="110"/>
      <c r="M81" s="110"/>
      <c r="N81" s="110"/>
      <c r="O81" s="110"/>
      <c r="P81" s="110"/>
      <c r="Q81" s="110"/>
      <c r="R81" s="110"/>
      <c r="S81" s="110"/>
      <c r="T81" s="110"/>
      <c r="U81" s="111"/>
      <c r="V81" s="3"/>
    </row>
    <row r="82" spans="1:22" x14ac:dyDescent="0.25">
      <c r="A82" s="3"/>
      <c r="B82" s="109"/>
      <c r="C82" s="110"/>
      <c r="D82" s="110"/>
      <c r="E82" s="110"/>
      <c r="F82" s="110"/>
      <c r="G82" s="110"/>
      <c r="H82" s="110"/>
      <c r="I82" s="110"/>
      <c r="J82" s="110"/>
      <c r="K82" s="110"/>
      <c r="L82" s="110"/>
      <c r="M82" s="110"/>
      <c r="N82" s="110"/>
      <c r="O82" s="110"/>
      <c r="P82" s="110"/>
      <c r="Q82" s="110"/>
      <c r="R82" s="110"/>
      <c r="S82" s="110"/>
      <c r="T82" s="110"/>
      <c r="U82" s="111"/>
      <c r="V82" s="3"/>
    </row>
    <row r="83" spans="1:22" x14ac:dyDescent="0.25">
      <c r="A83" s="3"/>
      <c r="B83" s="109"/>
      <c r="C83" s="110"/>
      <c r="D83" s="110"/>
      <c r="E83" s="110"/>
      <c r="F83" s="110"/>
      <c r="G83" s="110"/>
      <c r="H83" s="110"/>
      <c r="I83" s="110"/>
      <c r="J83" s="110"/>
      <c r="K83" s="110"/>
      <c r="L83" s="110"/>
      <c r="M83" s="110"/>
      <c r="N83" s="110"/>
      <c r="O83" s="110"/>
      <c r="P83" s="110"/>
      <c r="Q83" s="110"/>
      <c r="R83" s="110"/>
      <c r="S83" s="110"/>
      <c r="T83" s="110"/>
      <c r="U83" s="111"/>
      <c r="V83" s="3"/>
    </row>
    <row r="84" spans="1:22" x14ac:dyDescent="0.25">
      <c r="A84" s="3"/>
      <c r="B84" s="109"/>
      <c r="C84" s="110"/>
      <c r="D84" s="110"/>
      <c r="E84" s="110"/>
      <c r="F84" s="110"/>
      <c r="G84" s="110"/>
      <c r="H84" s="110"/>
      <c r="I84" s="110"/>
      <c r="J84" s="110"/>
      <c r="K84" s="110"/>
      <c r="L84" s="110"/>
      <c r="M84" s="110"/>
      <c r="N84" s="110"/>
      <c r="O84" s="110"/>
      <c r="P84" s="110"/>
      <c r="Q84" s="110"/>
      <c r="R84" s="110"/>
      <c r="S84" s="110"/>
      <c r="T84" s="110"/>
      <c r="U84" s="111"/>
      <c r="V84" s="3"/>
    </row>
    <row r="85" spans="1:22" x14ac:dyDescent="0.25">
      <c r="A85" s="3"/>
      <c r="B85" s="109"/>
      <c r="C85" s="110"/>
      <c r="D85" s="110"/>
      <c r="E85" s="110"/>
      <c r="F85" s="110"/>
      <c r="G85" s="110"/>
      <c r="H85" s="110"/>
      <c r="I85" s="110"/>
      <c r="J85" s="110"/>
      <c r="K85" s="110"/>
      <c r="L85" s="110"/>
      <c r="M85" s="110"/>
      <c r="N85" s="110"/>
      <c r="O85" s="110"/>
      <c r="P85" s="110"/>
      <c r="Q85" s="110"/>
      <c r="R85" s="110"/>
      <c r="S85" s="110"/>
      <c r="T85" s="110"/>
      <c r="U85" s="111"/>
      <c r="V85" s="3"/>
    </row>
    <row r="86" spans="1:22" x14ac:dyDescent="0.25">
      <c r="A86" s="3"/>
      <c r="B86" s="109"/>
      <c r="C86" s="110"/>
      <c r="D86" s="110"/>
      <c r="E86" s="110"/>
      <c r="F86" s="110"/>
      <c r="G86" s="110"/>
      <c r="H86" s="110"/>
      <c r="I86" s="110"/>
      <c r="J86" s="110"/>
      <c r="K86" s="110"/>
      <c r="L86" s="110"/>
      <c r="M86" s="110"/>
      <c r="N86" s="110"/>
      <c r="O86" s="110"/>
      <c r="P86" s="110"/>
      <c r="Q86" s="110"/>
      <c r="R86" s="110"/>
      <c r="S86" s="110"/>
      <c r="T86" s="110"/>
      <c r="U86" s="111"/>
      <c r="V86" s="3"/>
    </row>
    <row r="87" spans="1:22" x14ac:dyDescent="0.25">
      <c r="A87" s="3"/>
      <c r="B87" s="112"/>
      <c r="C87" s="113"/>
      <c r="D87" s="113"/>
      <c r="E87" s="113"/>
      <c r="F87" s="113"/>
      <c r="G87" s="113"/>
      <c r="H87" s="113"/>
      <c r="I87" s="113"/>
      <c r="J87" s="113"/>
      <c r="K87" s="113"/>
      <c r="L87" s="113"/>
      <c r="M87" s="113"/>
      <c r="N87" s="113"/>
      <c r="O87" s="113"/>
      <c r="P87" s="113"/>
      <c r="Q87" s="113"/>
      <c r="R87" s="113"/>
      <c r="S87" s="113"/>
      <c r="T87" s="113"/>
      <c r="U87" s="114"/>
      <c r="V87" s="3"/>
    </row>
    <row r="88" spans="1:22" ht="14.45" x14ac:dyDescent="0.3">
      <c r="A88" s="3"/>
      <c r="B88" s="46"/>
      <c r="C88" s="46"/>
      <c r="D88" s="46"/>
      <c r="E88" s="46"/>
      <c r="F88" s="46"/>
      <c r="G88" s="46"/>
      <c r="H88" s="46"/>
      <c r="I88" s="46"/>
      <c r="J88" s="46"/>
      <c r="K88" s="46"/>
      <c r="L88" s="46"/>
      <c r="M88" s="46"/>
      <c r="N88" s="46"/>
      <c r="O88" s="46"/>
      <c r="P88" s="46"/>
      <c r="Q88" s="46"/>
      <c r="R88" s="46"/>
      <c r="S88" s="46"/>
      <c r="T88" s="46"/>
      <c r="U88" s="46"/>
      <c r="V88" s="3"/>
    </row>
    <row r="89" spans="1:22" ht="14.45" x14ac:dyDescent="0.3">
      <c r="A89" s="3"/>
      <c r="B89" s="3"/>
      <c r="C89" s="3"/>
      <c r="D89" s="3"/>
      <c r="E89" s="3"/>
      <c r="F89" s="3"/>
      <c r="G89" s="3"/>
      <c r="H89" s="3"/>
      <c r="I89" s="3"/>
      <c r="J89" s="3"/>
      <c r="K89" s="3"/>
      <c r="L89" s="3"/>
      <c r="M89" s="3"/>
      <c r="N89" s="3"/>
      <c r="O89" s="3"/>
      <c r="P89" s="3"/>
      <c r="Q89" s="3"/>
      <c r="R89" s="3"/>
      <c r="S89" s="3"/>
      <c r="T89" s="3"/>
      <c r="U89" s="3"/>
      <c r="V89" s="3"/>
    </row>
    <row r="90" spans="1:22" ht="14.45" x14ac:dyDescent="0.3">
      <c r="A90" s="3"/>
      <c r="B90" s="115"/>
      <c r="C90" s="115"/>
      <c r="D90" s="115"/>
      <c r="E90" s="115"/>
      <c r="F90" s="115"/>
      <c r="G90" s="115"/>
      <c r="H90" s="115"/>
      <c r="I90" s="115"/>
      <c r="J90" s="115"/>
      <c r="K90" s="35"/>
      <c r="L90" s="35"/>
      <c r="M90" s="115"/>
      <c r="N90" s="115"/>
      <c r="O90" s="115"/>
      <c r="P90" s="115"/>
      <c r="Q90" s="115"/>
      <c r="R90" s="115"/>
      <c r="S90" s="115"/>
      <c r="T90" s="115"/>
      <c r="U90" s="115"/>
      <c r="V90" s="3"/>
    </row>
    <row r="91" spans="1:22" x14ac:dyDescent="0.25">
      <c r="A91" s="47" t="s">
        <v>345</v>
      </c>
      <c r="B91" s="1"/>
      <c r="C91" s="1"/>
      <c r="D91" s="1"/>
      <c r="E91" s="1"/>
      <c r="F91" s="1"/>
      <c r="G91" s="1"/>
      <c r="H91" s="1"/>
      <c r="I91" s="1"/>
      <c r="J91" s="1"/>
      <c r="K91" s="1"/>
      <c r="L91" s="1"/>
      <c r="M91" s="1"/>
      <c r="N91" s="1"/>
      <c r="O91" s="1"/>
      <c r="P91" s="1"/>
      <c r="Q91" s="1"/>
      <c r="R91" s="1"/>
      <c r="S91" s="1"/>
      <c r="T91" s="1"/>
      <c r="U91" s="1"/>
      <c r="V91" s="1"/>
    </row>
    <row r="92" spans="1:22" ht="14.45" x14ac:dyDescent="0.3">
      <c r="A92" s="1"/>
      <c r="B92" s="1"/>
      <c r="C92" s="1"/>
      <c r="D92" s="1"/>
      <c r="E92" s="1"/>
      <c r="F92" s="1"/>
      <c r="G92" s="1"/>
      <c r="H92" s="1"/>
      <c r="I92" s="1"/>
      <c r="J92" s="1"/>
      <c r="K92" s="1"/>
      <c r="L92" s="1"/>
      <c r="M92" s="1"/>
      <c r="N92" s="1"/>
      <c r="O92" s="1"/>
      <c r="P92" s="1"/>
      <c r="Q92" s="1"/>
      <c r="R92" s="1"/>
      <c r="S92" s="1"/>
      <c r="T92" s="1"/>
      <c r="U92" s="1"/>
      <c r="V92" s="1"/>
    </row>
    <row r="93" spans="1:22" ht="14.45" x14ac:dyDescent="0.3">
      <c r="A93" s="1"/>
      <c r="B93" s="1"/>
      <c r="C93" s="1"/>
      <c r="D93" s="1"/>
      <c r="E93" s="1"/>
      <c r="F93" s="1"/>
      <c r="G93" s="1"/>
      <c r="H93" s="1"/>
      <c r="I93" s="1"/>
      <c r="J93" s="1"/>
      <c r="K93" s="1"/>
      <c r="L93" s="1"/>
      <c r="M93" s="1"/>
      <c r="N93" s="1"/>
      <c r="O93" s="1"/>
      <c r="P93" s="1"/>
      <c r="Q93" s="1"/>
      <c r="R93" s="1"/>
      <c r="S93" s="1"/>
      <c r="T93" s="1"/>
      <c r="U93" s="1"/>
      <c r="V93" s="1"/>
    </row>
    <row r="94" spans="1:22" ht="14.45" x14ac:dyDescent="0.3">
      <c r="A94" s="1"/>
      <c r="B94" s="1"/>
      <c r="C94" s="1"/>
      <c r="D94" s="1"/>
      <c r="E94" s="1"/>
      <c r="F94" s="1"/>
      <c r="G94" s="1"/>
      <c r="H94" s="1"/>
      <c r="I94" s="1"/>
      <c r="J94" s="1"/>
      <c r="K94" s="1"/>
      <c r="L94" s="1"/>
      <c r="M94" s="1"/>
      <c r="N94" s="1"/>
      <c r="O94" s="1"/>
      <c r="P94" s="1"/>
      <c r="Q94" s="1"/>
      <c r="R94" s="1"/>
      <c r="S94" s="1"/>
      <c r="T94" s="1"/>
      <c r="U94" s="1"/>
      <c r="V94" s="1"/>
    </row>
    <row r="95" spans="1:22" ht="14.45" x14ac:dyDescent="0.3">
      <c r="A95" s="1"/>
      <c r="B95" s="1"/>
      <c r="C95" s="1"/>
      <c r="D95" s="1"/>
      <c r="E95" s="1"/>
      <c r="F95" s="1"/>
      <c r="G95" s="1"/>
      <c r="H95" s="1"/>
      <c r="I95" s="1"/>
      <c r="J95" s="1"/>
      <c r="K95" s="1"/>
      <c r="L95" s="1"/>
      <c r="M95" s="1"/>
      <c r="N95" s="1"/>
      <c r="O95" s="1"/>
      <c r="P95" s="1"/>
      <c r="Q95" s="1"/>
      <c r="R95" s="1"/>
      <c r="S95" s="1"/>
      <c r="T95" s="1"/>
      <c r="U95" s="1"/>
      <c r="V95" s="1"/>
    </row>
    <row r="96" spans="1:22" ht="14.45" x14ac:dyDescent="0.3">
      <c r="A96" s="1"/>
      <c r="B96" s="1"/>
      <c r="C96" s="1"/>
      <c r="D96" s="1"/>
      <c r="E96" s="1"/>
      <c r="F96" s="1"/>
      <c r="G96" s="1"/>
      <c r="H96" s="1"/>
      <c r="I96" s="1"/>
      <c r="J96" s="1"/>
      <c r="K96" s="1"/>
      <c r="L96" s="1"/>
      <c r="M96" s="1"/>
      <c r="N96" s="1"/>
      <c r="O96" s="1"/>
      <c r="P96" s="1"/>
      <c r="Q96" s="1"/>
      <c r="R96" s="1"/>
      <c r="S96" s="1"/>
      <c r="T96" s="1"/>
      <c r="U96" s="1"/>
      <c r="V96" s="1"/>
    </row>
    <row r="97" spans="1:22" ht="14.45" x14ac:dyDescent="0.3">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jOFN8oLlJfqimlltDWRnD5aICTZR96VqjM68LWwUUGPR741ZOAdH4ISGhLPg3ppk/iIch+VI1qwMtDpD5VS0Sg==" saltValue="B62p30QdGpyu573XczhkjQ=="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5" priority="1">
      <formula>$S$6&lt;&gt;""</formula>
    </cfRule>
  </conditionalFormatting>
  <dataValidations count="4">
    <dataValidation type="list" allowBlank="1" showInputMessage="1" showErrorMessage="1" sqref="E71 E51">
      <formula1>"1,2,3,4"</formula1>
    </dataValidation>
    <dataValidation type="list" allowBlank="1" showInputMessage="1" showErrorMessage="1" sqref="E11">
      <formula1>"1,2,3"</formula1>
    </dataValidation>
    <dataValidation type="textLength" operator="lessThan" showInputMessage="1" showErrorMessage="1" sqref="B19:U27">
      <formula1>1025</formula1>
    </dataValidation>
    <dataValidation type="list" allowBlank="1" showInputMessage="1" showErrorMessage="1" sqref="E31">
      <formula1>"1,2,3,4,5"</formula1>
    </dataValidation>
  </dataValidations>
  <pageMargins left="0.511811024" right="0.511811024" top="0.78740157499999996" bottom="0.78740157499999996" header="0.31496062000000002" footer="0.31496062000000002"/>
  <pageSetup paperSize="9" scale="60"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topLeftCell="A6" zoomScaleNormal="100" zoomScaleSheetLayoutView="100" workbookViewId="0">
      <selection activeCell="S78" sqref="S78"/>
    </sheetView>
  </sheetViews>
  <sheetFormatPr defaultColWidth="9.140625"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2" x14ac:dyDescent="0.25">
      <c r="A1" s="35"/>
      <c r="B1" s="35"/>
      <c r="C1" s="35"/>
      <c r="D1" s="35"/>
      <c r="E1" s="35"/>
      <c r="F1" s="35"/>
      <c r="G1" s="35"/>
      <c r="H1" s="35"/>
      <c r="I1" s="35"/>
      <c r="J1" s="35"/>
      <c r="K1" s="35"/>
      <c r="L1" s="35"/>
      <c r="M1" s="35"/>
      <c r="N1" s="35"/>
      <c r="O1" s="35"/>
      <c r="P1" s="35"/>
      <c r="Q1" s="35"/>
      <c r="R1" s="35"/>
      <c r="S1" s="35"/>
      <c r="T1" s="35"/>
      <c r="U1" s="35"/>
      <c r="V1" s="35"/>
    </row>
    <row r="2" spans="1:22" x14ac:dyDescent="0.25">
      <c r="A2" s="3"/>
      <c r="B2" s="3"/>
      <c r="C2" s="3"/>
      <c r="D2" s="3"/>
      <c r="E2" s="96" t="s">
        <v>346</v>
      </c>
      <c r="F2" s="96"/>
      <c r="G2" s="96"/>
      <c r="H2" s="96"/>
      <c r="I2" s="96"/>
      <c r="J2" s="96"/>
      <c r="K2" s="96"/>
      <c r="L2" s="96"/>
      <c r="M2" s="96"/>
      <c r="N2" s="96"/>
      <c r="O2" s="96"/>
      <c r="P2" s="96"/>
      <c r="Q2" s="96"/>
      <c r="R2" s="96"/>
      <c r="S2" s="3"/>
      <c r="T2" s="3"/>
      <c r="U2" s="3"/>
      <c r="V2" s="3"/>
    </row>
    <row r="3" spans="1:22" x14ac:dyDescent="0.25">
      <c r="A3" s="3"/>
      <c r="B3" s="3"/>
      <c r="C3" s="3"/>
      <c r="D3" s="3"/>
      <c r="E3" s="96"/>
      <c r="F3" s="96"/>
      <c r="G3" s="96"/>
      <c r="H3" s="96"/>
      <c r="I3" s="96"/>
      <c r="J3" s="96"/>
      <c r="K3" s="96"/>
      <c r="L3" s="96"/>
      <c r="M3" s="96"/>
      <c r="N3" s="96"/>
      <c r="O3" s="96"/>
      <c r="P3" s="96"/>
      <c r="Q3" s="96"/>
      <c r="R3" s="96"/>
      <c r="S3" s="3"/>
      <c r="T3" s="3"/>
      <c r="U3" s="3"/>
      <c r="V3" s="3"/>
    </row>
    <row r="4" spans="1:22" x14ac:dyDescent="0.25">
      <c r="A4" s="3"/>
      <c r="B4" s="4"/>
      <c r="C4" s="4"/>
      <c r="D4" s="4"/>
      <c r="E4" s="96" t="s">
        <v>347</v>
      </c>
      <c r="F4" s="96"/>
      <c r="G4" s="96"/>
      <c r="H4" s="96"/>
      <c r="I4" s="96"/>
      <c r="J4" s="96"/>
      <c r="K4" s="96"/>
      <c r="L4" s="96"/>
      <c r="M4" s="96"/>
      <c r="N4" s="96"/>
      <c r="O4" s="96"/>
      <c r="P4" s="96"/>
      <c r="Q4" s="96"/>
      <c r="R4" s="96"/>
      <c r="S4" s="4"/>
      <c r="T4" s="4"/>
      <c r="U4" s="4"/>
      <c r="V4" s="3"/>
    </row>
    <row r="5" spans="1:22" x14ac:dyDescent="0.25">
      <c r="A5" s="3"/>
      <c r="B5" s="4"/>
      <c r="C5" s="4"/>
      <c r="D5" s="4"/>
      <c r="E5" s="96"/>
      <c r="F5" s="96"/>
      <c r="G5" s="96"/>
      <c r="H5" s="96"/>
      <c r="I5" s="96"/>
      <c r="J5" s="96"/>
      <c r="K5" s="96"/>
      <c r="L5" s="96"/>
      <c r="M5" s="96"/>
      <c r="N5" s="96"/>
      <c r="O5" s="96"/>
      <c r="P5" s="96"/>
      <c r="Q5" s="96"/>
      <c r="R5" s="96"/>
      <c r="S5" s="8"/>
      <c r="T5" s="8"/>
      <c r="U5" s="8"/>
      <c r="V5" s="3"/>
    </row>
    <row r="6" spans="1:22" x14ac:dyDescent="0.25">
      <c r="A6" s="3"/>
      <c r="B6" s="4"/>
      <c r="C6" s="4"/>
      <c r="D6" s="4"/>
      <c r="E6" s="96" t="s">
        <v>7</v>
      </c>
      <c r="F6" s="96"/>
      <c r="G6" s="96"/>
      <c r="H6" s="96"/>
      <c r="I6" s="96"/>
      <c r="J6" s="96"/>
      <c r="K6" s="96"/>
      <c r="L6" s="96"/>
      <c r="M6" s="96"/>
      <c r="N6" s="96"/>
      <c r="O6" s="96"/>
      <c r="P6" s="96"/>
      <c r="Q6" s="96"/>
      <c r="R6" s="96"/>
      <c r="S6" s="116">
        <f>IF(Inicial!G21="","",Inicial!G21)</f>
        <v>2016</v>
      </c>
      <c r="T6" s="116"/>
      <c r="U6" s="116"/>
      <c r="V6" s="3"/>
    </row>
    <row r="7" spans="1:22" x14ac:dyDescent="0.25">
      <c r="A7" s="3"/>
      <c r="B7" s="4"/>
      <c r="C7" s="4"/>
      <c r="D7" s="4"/>
      <c r="E7" s="96"/>
      <c r="F7" s="96"/>
      <c r="G7" s="96"/>
      <c r="H7" s="96"/>
      <c r="I7" s="96"/>
      <c r="J7" s="96"/>
      <c r="K7" s="96"/>
      <c r="L7" s="96"/>
      <c r="M7" s="96"/>
      <c r="N7" s="96"/>
      <c r="O7" s="96"/>
      <c r="P7" s="96"/>
      <c r="Q7" s="96"/>
      <c r="R7" s="96"/>
      <c r="S7" s="116"/>
      <c r="T7" s="116"/>
      <c r="U7" s="116"/>
      <c r="V7" s="3"/>
    </row>
    <row r="8" spans="1:22" x14ac:dyDescent="0.25">
      <c r="A8" s="3"/>
      <c r="B8" s="4"/>
      <c r="C8" s="4"/>
      <c r="D8" s="4"/>
      <c r="E8" s="4"/>
      <c r="F8" s="4"/>
      <c r="G8" s="4"/>
      <c r="H8" s="4"/>
      <c r="I8" s="4"/>
      <c r="J8" s="4"/>
      <c r="K8" s="4"/>
      <c r="L8" s="4"/>
      <c r="M8" s="4"/>
      <c r="N8" s="4"/>
      <c r="O8" s="9"/>
      <c r="P8" s="9"/>
      <c r="Q8" s="3"/>
      <c r="R8" s="3"/>
      <c r="S8" s="3"/>
      <c r="T8" s="3"/>
      <c r="U8" s="3"/>
      <c r="V8" s="3"/>
    </row>
    <row r="9" spans="1:22" ht="15.75" x14ac:dyDescent="0.25">
      <c r="A9" s="3"/>
      <c r="B9" s="5" t="s">
        <v>261</v>
      </c>
      <c r="C9" s="45"/>
      <c r="D9" s="45"/>
      <c r="E9" s="42"/>
      <c r="F9" s="42"/>
      <c r="G9" s="43"/>
      <c r="H9" s="42"/>
      <c r="I9" s="42"/>
      <c r="J9" s="42"/>
      <c r="K9" s="42"/>
      <c r="L9" s="42"/>
      <c r="M9" s="42"/>
      <c r="N9" s="43"/>
      <c r="O9" s="8"/>
      <c r="P9" s="8"/>
      <c r="Q9" s="43"/>
      <c r="R9" s="43"/>
      <c r="S9" s="43"/>
      <c r="T9" s="43"/>
      <c r="U9" s="43"/>
      <c r="V9" s="3"/>
    </row>
    <row r="10" spans="1:22" ht="6" customHeight="1" x14ac:dyDescent="0.25">
      <c r="A10" s="3"/>
      <c r="B10" s="3"/>
      <c r="C10" s="3"/>
      <c r="D10" s="3"/>
      <c r="E10" s="3"/>
      <c r="F10" s="3"/>
      <c r="G10" s="3"/>
      <c r="H10" s="3"/>
      <c r="I10" s="3"/>
      <c r="J10" s="3"/>
      <c r="K10" s="3"/>
      <c r="L10" s="3"/>
      <c r="M10" s="3"/>
      <c r="N10" s="3"/>
      <c r="O10" s="3"/>
      <c r="P10" s="3"/>
      <c r="Q10" s="3"/>
      <c r="R10" s="3"/>
      <c r="S10" s="3"/>
      <c r="T10" s="3"/>
      <c r="U10" s="3"/>
      <c r="V10" s="3"/>
    </row>
    <row r="11" spans="1:22" x14ac:dyDescent="0.25">
      <c r="A11" s="3"/>
      <c r="B11" s="43" t="s">
        <v>118</v>
      </c>
      <c r="C11" s="3"/>
      <c r="D11" s="3"/>
      <c r="E11" s="53">
        <v>4</v>
      </c>
      <c r="F11" s="3"/>
      <c r="G11" s="3"/>
      <c r="H11" s="3"/>
      <c r="I11" s="3"/>
      <c r="J11" s="3"/>
      <c r="K11" s="3"/>
      <c r="L11" s="3"/>
      <c r="M11" s="3"/>
      <c r="N11" s="3"/>
      <c r="O11" s="3"/>
      <c r="P11" s="3"/>
      <c r="Q11" s="3"/>
      <c r="R11" s="3"/>
      <c r="S11" s="3"/>
      <c r="T11" s="3"/>
      <c r="U11" s="3"/>
      <c r="V11" s="3"/>
    </row>
    <row r="12" spans="1:22" ht="6" customHeight="1" x14ac:dyDescent="0.25">
      <c r="A12" s="3"/>
      <c r="B12" s="3"/>
      <c r="C12" s="3"/>
      <c r="D12" s="3"/>
      <c r="E12" s="3"/>
      <c r="F12" s="3"/>
      <c r="G12" s="3"/>
      <c r="H12" s="3"/>
      <c r="I12" s="3"/>
      <c r="J12" s="3"/>
      <c r="K12" s="3"/>
      <c r="L12" s="3"/>
      <c r="M12" s="3"/>
      <c r="N12" s="3"/>
      <c r="O12" s="3"/>
      <c r="P12" s="3"/>
      <c r="Q12" s="3"/>
      <c r="R12" s="3"/>
      <c r="S12" s="3"/>
      <c r="T12" s="3"/>
      <c r="U12" s="3"/>
      <c r="V12" s="3"/>
    </row>
    <row r="13" spans="1:22" x14ac:dyDescent="0.25">
      <c r="A13" s="3"/>
      <c r="B13" s="97" t="str">
        <f>IF(E11="","",LOOKUP('Pg5'!E11,Níveis!B61:C64))</f>
        <v>Existem estudos especiais para diversos temas de interesse da gestão em nível estadual, e esses estudos estão atualizados e são suficientes para orientar as ações de gestão nos aspectos por ele abordados.</v>
      </c>
      <c r="C13" s="98"/>
      <c r="D13" s="98"/>
      <c r="E13" s="98"/>
      <c r="F13" s="98"/>
      <c r="G13" s="98"/>
      <c r="H13" s="98"/>
      <c r="I13" s="98"/>
      <c r="J13" s="98"/>
      <c r="K13" s="98"/>
      <c r="L13" s="98"/>
      <c r="M13" s="98"/>
      <c r="N13" s="98"/>
      <c r="O13" s="98"/>
      <c r="P13" s="98"/>
      <c r="Q13" s="98"/>
      <c r="R13" s="98"/>
      <c r="S13" s="98"/>
      <c r="T13" s="98"/>
      <c r="U13" s="99"/>
      <c r="V13" s="3"/>
    </row>
    <row r="14" spans="1:22" x14ac:dyDescent="0.25">
      <c r="A14" s="3"/>
      <c r="B14" s="100"/>
      <c r="C14" s="101"/>
      <c r="D14" s="101"/>
      <c r="E14" s="101"/>
      <c r="F14" s="101"/>
      <c r="G14" s="101"/>
      <c r="H14" s="101"/>
      <c r="I14" s="101"/>
      <c r="J14" s="101"/>
      <c r="K14" s="101"/>
      <c r="L14" s="101"/>
      <c r="M14" s="101"/>
      <c r="N14" s="101"/>
      <c r="O14" s="101"/>
      <c r="P14" s="101"/>
      <c r="Q14" s="101"/>
      <c r="R14" s="101"/>
      <c r="S14" s="101"/>
      <c r="T14" s="101"/>
      <c r="U14" s="102"/>
      <c r="V14" s="3"/>
    </row>
    <row r="15" spans="1:22" x14ac:dyDescent="0.25">
      <c r="A15" s="3"/>
      <c r="B15" s="103"/>
      <c r="C15" s="104"/>
      <c r="D15" s="104"/>
      <c r="E15" s="104"/>
      <c r="F15" s="104"/>
      <c r="G15" s="104"/>
      <c r="H15" s="104"/>
      <c r="I15" s="104"/>
      <c r="J15" s="104"/>
      <c r="K15" s="104"/>
      <c r="L15" s="104"/>
      <c r="M15" s="104"/>
      <c r="N15" s="104"/>
      <c r="O15" s="104"/>
      <c r="P15" s="104"/>
      <c r="Q15" s="104"/>
      <c r="R15" s="104"/>
      <c r="S15" s="104"/>
      <c r="T15" s="104"/>
      <c r="U15" s="105"/>
      <c r="V15" s="3"/>
    </row>
    <row r="16" spans="1:22" ht="6" customHeight="1" x14ac:dyDescent="0.3">
      <c r="A16" s="3"/>
      <c r="B16" s="3"/>
      <c r="C16" s="3"/>
      <c r="D16" s="3"/>
      <c r="E16" s="3"/>
      <c r="F16" s="3"/>
      <c r="G16" s="3"/>
      <c r="H16" s="3"/>
      <c r="I16" s="3"/>
      <c r="J16" s="3"/>
      <c r="K16" s="3"/>
      <c r="L16" s="3"/>
      <c r="M16" s="3"/>
      <c r="N16" s="3"/>
      <c r="O16" s="3"/>
      <c r="P16" s="3"/>
      <c r="Q16" s="3"/>
      <c r="R16" s="3"/>
      <c r="S16" s="3"/>
      <c r="T16" s="3"/>
      <c r="U16" s="3"/>
      <c r="V16" s="3"/>
    </row>
    <row r="17" spans="1:22" x14ac:dyDescent="0.2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3">
      <c r="A18" s="3"/>
      <c r="B18" s="3"/>
      <c r="C18" s="3"/>
      <c r="D18" s="3"/>
      <c r="E18" s="3"/>
      <c r="F18" s="3"/>
      <c r="G18" s="3"/>
      <c r="H18" s="3"/>
      <c r="I18" s="3"/>
      <c r="J18" s="3"/>
      <c r="K18" s="3"/>
      <c r="L18" s="3"/>
      <c r="M18" s="3"/>
      <c r="N18" s="3"/>
      <c r="O18" s="3"/>
      <c r="P18" s="3"/>
      <c r="Q18" s="3"/>
      <c r="R18" s="3"/>
      <c r="S18" s="3"/>
      <c r="T18" s="3"/>
      <c r="U18" s="3"/>
      <c r="V18" s="3"/>
    </row>
    <row r="19" spans="1:22" x14ac:dyDescent="0.25">
      <c r="A19" s="3"/>
      <c r="B19" s="106" t="s">
        <v>378</v>
      </c>
      <c r="C19" s="107"/>
      <c r="D19" s="107"/>
      <c r="E19" s="107"/>
      <c r="F19" s="107"/>
      <c r="G19" s="107"/>
      <c r="H19" s="107"/>
      <c r="I19" s="107"/>
      <c r="J19" s="107"/>
      <c r="K19" s="107"/>
      <c r="L19" s="107"/>
      <c r="M19" s="107"/>
      <c r="N19" s="107"/>
      <c r="O19" s="107"/>
      <c r="P19" s="107"/>
      <c r="Q19" s="107"/>
      <c r="R19" s="107"/>
      <c r="S19" s="107"/>
      <c r="T19" s="107"/>
      <c r="U19" s="108"/>
      <c r="V19" s="3"/>
    </row>
    <row r="20" spans="1:22" x14ac:dyDescent="0.25">
      <c r="A20" s="3"/>
      <c r="B20" s="109"/>
      <c r="C20" s="110"/>
      <c r="D20" s="110"/>
      <c r="E20" s="110"/>
      <c r="F20" s="110"/>
      <c r="G20" s="110"/>
      <c r="H20" s="110"/>
      <c r="I20" s="110"/>
      <c r="J20" s="110"/>
      <c r="K20" s="110"/>
      <c r="L20" s="110"/>
      <c r="M20" s="110"/>
      <c r="N20" s="110"/>
      <c r="O20" s="110"/>
      <c r="P20" s="110"/>
      <c r="Q20" s="110"/>
      <c r="R20" s="110"/>
      <c r="S20" s="110"/>
      <c r="T20" s="110"/>
      <c r="U20" s="111"/>
      <c r="V20" s="3"/>
    </row>
    <row r="21" spans="1:22" x14ac:dyDescent="0.25">
      <c r="A21" s="3"/>
      <c r="B21" s="109"/>
      <c r="C21" s="110"/>
      <c r="D21" s="110"/>
      <c r="E21" s="110"/>
      <c r="F21" s="110"/>
      <c r="G21" s="110"/>
      <c r="H21" s="110"/>
      <c r="I21" s="110"/>
      <c r="J21" s="110"/>
      <c r="K21" s="110"/>
      <c r="L21" s="110"/>
      <c r="M21" s="110"/>
      <c r="N21" s="110"/>
      <c r="O21" s="110"/>
      <c r="P21" s="110"/>
      <c r="Q21" s="110"/>
      <c r="R21" s="110"/>
      <c r="S21" s="110"/>
      <c r="T21" s="110"/>
      <c r="U21" s="111"/>
      <c r="V21" s="3"/>
    </row>
    <row r="22" spans="1:22" x14ac:dyDescent="0.25">
      <c r="A22" s="3"/>
      <c r="B22" s="109"/>
      <c r="C22" s="110"/>
      <c r="D22" s="110"/>
      <c r="E22" s="110"/>
      <c r="F22" s="110"/>
      <c r="G22" s="110"/>
      <c r="H22" s="110"/>
      <c r="I22" s="110"/>
      <c r="J22" s="110"/>
      <c r="K22" s="110"/>
      <c r="L22" s="110"/>
      <c r="M22" s="110"/>
      <c r="N22" s="110"/>
      <c r="O22" s="110"/>
      <c r="P22" s="110"/>
      <c r="Q22" s="110"/>
      <c r="R22" s="110"/>
      <c r="S22" s="110"/>
      <c r="T22" s="110"/>
      <c r="U22" s="111"/>
      <c r="V22" s="3"/>
    </row>
    <row r="23" spans="1:22" x14ac:dyDescent="0.25">
      <c r="A23" s="3"/>
      <c r="B23" s="109"/>
      <c r="C23" s="110"/>
      <c r="D23" s="110"/>
      <c r="E23" s="110"/>
      <c r="F23" s="110"/>
      <c r="G23" s="110"/>
      <c r="H23" s="110"/>
      <c r="I23" s="110"/>
      <c r="J23" s="110"/>
      <c r="K23" s="110"/>
      <c r="L23" s="110"/>
      <c r="M23" s="110"/>
      <c r="N23" s="110"/>
      <c r="O23" s="110"/>
      <c r="P23" s="110"/>
      <c r="Q23" s="110"/>
      <c r="R23" s="110"/>
      <c r="S23" s="110"/>
      <c r="T23" s="110"/>
      <c r="U23" s="111"/>
      <c r="V23" s="3"/>
    </row>
    <row r="24" spans="1:22" x14ac:dyDescent="0.25">
      <c r="A24" s="3"/>
      <c r="B24" s="109"/>
      <c r="C24" s="110"/>
      <c r="D24" s="110"/>
      <c r="E24" s="110"/>
      <c r="F24" s="110"/>
      <c r="G24" s="110"/>
      <c r="H24" s="110"/>
      <c r="I24" s="110"/>
      <c r="J24" s="110"/>
      <c r="K24" s="110"/>
      <c r="L24" s="110"/>
      <c r="M24" s="110"/>
      <c r="N24" s="110"/>
      <c r="O24" s="110"/>
      <c r="P24" s="110"/>
      <c r="Q24" s="110"/>
      <c r="R24" s="110"/>
      <c r="S24" s="110"/>
      <c r="T24" s="110"/>
      <c r="U24" s="111"/>
      <c r="V24" s="3"/>
    </row>
    <row r="25" spans="1:22" x14ac:dyDescent="0.25">
      <c r="A25" s="3"/>
      <c r="B25" s="109"/>
      <c r="C25" s="110"/>
      <c r="D25" s="110"/>
      <c r="E25" s="110"/>
      <c r="F25" s="110"/>
      <c r="G25" s="110"/>
      <c r="H25" s="110"/>
      <c r="I25" s="110"/>
      <c r="J25" s="110"/>
      <c r="K25" s="110"/>
      <c r="L25" s="110"/>
      <c r="M25" s="110"/>
      <c r="N25" s="110"/>
      <c r="O25" s="110"/>
      <c r="P25" s="110"/>
      <c r="Q25" s="110"/>
      <c r="R25" s="110"/>
      <c r="S25" s="110"/>
      <c r="T25" s="110"/>
      <c r="U25" s="111"/>
      <c r="V25" s="3"/>
    </row>
    <row r="26" spans="1:22" x14ac:dyDescent="0.25">
      <c r="A26" s="3"/>
      <c r="B26" s="109"/>
      <c r="C26" s="110"/>
      <c r="D26" s="110"/>
      <c r="E26" s="110"/>
      <c r="F26" s="110"/>
      <c r="G26" s="110"/>
      <c r="H26" s="110"/>
      <c r="I26" s="110"/>
      <c r="J26" s="110"/>
      <c r="K26" s="110"/>
      <c r="L26" s="110"/>
      <c r="M26" s="110"/>
      <c r="N26" s="110"/>
      <c r="O26" s="110"/>
      <c r="P26" s="110"/>
      <c r="Q26" s="110"/>
      <c r="R26" s="110"/>
      <c r="S26" s="110"/>
      <c r="T26" s="110"/>
      <c r="U26" s="111"/>
      <c r="V26" s="3"/>
    </row>
    <row r="27" spans="1:22" x14ac:dyDescent="0.25">
      <c r="A27" s="3"/>
      <c r="B27" s="112"/>
      <c r="C27" s="113"/>
      <c r="D27" s="113"/>
      <c r="E27" s="113"/>
      <c r="F27" s="113"/>
      <c r="G27" s="113"/>
      <c r="H27" s="113"/>
      <c r="I27" s="113"/>
      <c r="J27" s="113"/>
      <c r="K27" s="113"/>
      <c r="L27" s="113"/>
      <c r="M27" s="113"/>
      <c r="N27" s="113"/>
      <c r="O27" s="113"/>
      <c r="P27" s="113"/>
      <c r="Q27" s="113"/>
      <c r="R27" s="113"/>
      <c r="S27" s="113"/>
      <c r="T27" s="113"/>
      <c r="U27" s="114"/>
      <c r="V27" s="3"/>
    </row>
    <row r="28" spans="1:22" ht="14.45" x14ac:dyDescent="0.3">
      <c r="A28" s="3"/>
      <c r="B28" s="3"/>
      <c r="C28" s="3"/>
      <c r="D28" s="3"/>
      <c r="E28" s="3"/>
      <c r="F28" s="3"/>
      <c r="G28" s="3"/>
      <c r="H28" s="3"/>
      <c r="I28" s="3"/>
      <c r="J28" s="3"/>
      <c r="K28" s="3"/>
      <c r="L28" s="3"/>
      <c r="M28" s="3"/>
      <c r="N28" s="3"/>
      <c r="O28" s="3"/>
      <c r="P28" s="3"/>
      <c r="Q28" s="3"/>
      <c r="R28" s="3"/>
      <c r="S28" s="3"/>
      <c r="T28" s="3"/>
      <c r="U28" s="3"/>
      <c r="V28" s="3"/>
    </row>
    <row r="29" spans="1:22" ht="15.75" x14ac:dyDescent="0.25">
      <c r="A29" s="3"/>
      <c r="B29" s="5" t="s">
        <v>262</v>
      </c>
      <c r="C29" s="45"/>
      <c r="D29" s="45"/>
      <c r="E29" s="42"/>
      <c r="F29" s="42"/>
      <c r="G29" s="43"/>
      <c r="H29" s="42"/>
      <c r="I29" s="42"/>
      <c r="J29" s="42"/>
      <c r="K29" s="42"/>
      <c r="L29" s="42"/>
      <c r="M29" s="42"/>
      <c r="N29" s="43"/>
      <c r="O29" s="8"/>
      <c r="P29" s="8"/>
      <c r="Q29" s="43"/>
      <c r="R29" s="43"/>
      <c r="S29" s="43"/>
      <c r="T29" s="43"/>
      <c r="U29" s="43"/>
      <c r="V29" s="3"/>
    </row>
    <row r="30" spans="1:22" ht="6" customHeight="1" x14ac:dyDescent="0.3">
      <c r="A30" s="3"/>
      <c r="B30" s="3"/>
      <c r="C30" s="3"/>
      <c r="D30" s="3"/>
      <c r="E30" s="3"/>
      <c r="F30" s="3"/>
      <c r="G30" s="3"/>
      <c r="H30" s="3"/>
      <c r="I30" s="3"/>
      <c r="J30" s="3"/>
      <c r="K30" s="3"/>
      <c r="L30" s="3"/>
      <c r="M30" s="3"/>
      <c r="N30" s="3"/>
      <c r="O30" s="3"/>
      <c r="P30" s="3"/>
      <c r="Q30" s="3"/>
      <c r="R30" s="3"/>
      <c r="S30" s="3"/>
      <c r="T30" s="3"/>
      <c r="U30" s="3"/>
      <c r="V30" s="3"/>
    </row>
    <row r="31" spans="1:22" x14ac:dyDescent="0.25">
      <c r="A31" s="3"/>
      <c r="B31" s="43" t="s">
        <v>118</v>
      </c>
      <c r="C31" s="3"/>
      <c r="D31" s="3"/>
      <c r="E31" s="53">
        <v>3</v>
      </c>
      <c r="F31" s="3"/>
      <c r="G31" s="3"/>
      <c r="H31" s="3"/>
      <c r="I31" s="3"/>
      <c r="J31" s="3"/>
      <c r="K31" s="3"/>
      <c r="L31" s="3"/>
      <c r="M31" s="3"/>
      <c r="N31" s="3"/>
      <c r="O31" s="3"/>
      <c r="P31" s="3"/>
      <c r="Q31" s="3"/>
      <c r="R31" s="3"/>
      <c r="S31" s="3"/>
      <c r="T31" s="3"/>
      <c r="U31" s="3"/>
      <c r="V31" s="3"/>
    </row>
    <row r="32" spans="1:22" ht="6" customHeight="1" x14ac:dyDescent="0.3">
      <c r="A32" s="3"/>
      <c r="B32" s="3"/>
      <c r="C32" s="3"/>
      <c r="D32" s="3"/>
      <c r="E32" s="3"/>
      <c r="F32" s="3"/>
      <c r="G32" s="3"/>
      <c r="H32" s="3"/>
      <c r="I32" s="3"/>
      <c r="J32" s="3"/>
      <c r="K32" s="3"/>
      <c r="L32" s="3"/>
      <c r="M32" s="3"/>
      <c r="N32" s="3"/>
      <c r="O32" s="3"/>
      <c r="P32" s="3"/>
      <c r="Q32" s="3"/>
      <c r="R32" s="3"/>
      <c r="S32" s="3"/>
      <c r="T32" s="3"/>
      <c r="U32" s="3"/>
      <c r="V32" s="3"/>
    </row>
    <row r="33" spans="1:22" x14ac:dyDescent="0.25">
      <c r="A33" s="3"/>
      <c r="B33" s="97" t="str">
        <f>IF(E31="","",LOOKUP('Pg5'!E31,Níveis!B65:C67))</f>
        <v>Existem sistemas e/ou modelos de suporte à decisão operacionais em âmbito estadual, os quais estão devidamente integrados às rotinas operacionais e/ou aos processos gerenciais e finalísticos (planejamento, outorga, cobrança, etc.).</v>
      </c>
      <c r="C33" s="98"/>
      <c r="D33" s="98"/>
      <c r="E33" s="98"/>
      <c r="F33" s="98"/>
      <c r="G33" s="98"/>
      <c r="H33" s="98"/>
      <c r="I33" s="98"/>
      <c r="J33" s="98"/>
      <c r="K33" s="98"/>
      <c r="L33" s="98"/>
      <c r="M33" s="98"/>
      <c r="N33" s="98"/>
      <c r="O33" s="98"/>
      <c r="P33" s="98"/>
      <c r="Q33" s="98"/>
      <c r="R33" s="98"/>
      <c r="S33" s="98"/>
      <c r="T33" s="98"/>
      <c r="U33" s="99"/>
      <c r="V33" s="3"/>
    </row>
    <row r="34" spans="1:22" x14ac:dyDescent="0.25">
      <c r="A34" s="3"/>
      <c r="B34" s="100"/>
      <c r="C34" s="101"/>
      <c r="D34" s="101"/>
      <c r="E34" s="101"/>
      <c r="F34" s="101"/>
      <c r="G34" s="101"/>
      <c r="H34" s="101"/>
      <c r="I34" s="101"/>
      <c r="J34" s="101"/>
      <c r="K34" s="101"/>
      <c r="L34" s="101"/>
      <c r="M34" s="101"/>
      <c r="N34" s="101"/>
      <c r="O34" s="101"/>
      <c r="P34" s="101"/>
      <c r="Q34" s="101"/>
      <c r="R34" s="101"/>
      <c r="S34" s="101"/>
      <c r="T34" s="101"/>
      <c r="U34" s="102"/>
      <c r="V34" s="3"/>
    </row>
    <row r="35" spans="1:22" ht="12" customHeight="1" x14ac:dyDescent="0.25">
      <c r="A35" s="3"/>
      <c r="B35" s="103"/>
      <c r="C35" s="104"/>
      <c r="D35" s="104"/>
      <c r="E35" s="104"/>
      <c r="F35" s="104"/>
      <c r="G35" s="104"/>
      <c r="H35" s="104"/>
      <c r="I35" s="104"/>
      <c r="J35" s="104"/>
      <c r="K35" s="104"/>
      <c r="L35" s="104"/>
      <c r="M35" s="104"/>
      <c r="N35" s="104"/>
      <c r="O35" s="104"/>
      <c r="P35" s="104"/>
      <c r="Q35" s="104"/>
      <c r="R35" s="104"/>
      <c r="S35" s="104"/>
      <c r="T35" s="104"/>
      <c r="U35" s="105"/>
      <c r="V35" s="3"/>
    </row>
    <row r="36" spans="1:22" ht="6" customHeight="1" x14ac:dyDescent="0.3">
      <c r="A36" s="3"/>
      <c r="B36" s="3"/>
      <c r="C36" s="3"/>
      <c r="D36" s="3"/>
      <c r="E36" s="3"/>
      <c r="F36" s="3"/>
      <c r="G36" s="3"/>
      <c r="H36" s="3"/>
      <c r="I36" s="3"/>
      <c r="J36" s="3"/>
      <c r="K36" s="3"/>
      <c r="L36" s="3"/>
      <c r="M36" s="3"/>
      <c r="N36" s="3"/>
      <c r="O36" s="3"/>
      <c r="P36" s="3"/>
      <c r="Q36" s="3"/>
      <c r="R36" s="3"/>
      <c r="S36" s="3"/>
      <c r="T36" s="3"/>
      <c r="U36" s="3"/>
      <c r="V36" s="3"/>
    </row>
    <row r="37" spans="1:22" x14ac:dyDescent="0.2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3">
      <c r="A38" s="3"/>
      <c r="B38" s="3"/>
      <c r="C38" s="3"/>
      <c r="D38" s="3"/>
      <c r="E38" s="3"/>
      <c r="F38" s="3"/>
      <c r="G38" s="3"/>
      <c r="H38" s="3"/>
      <c r="I38" s="3"/>
      <c r="J38" s="3"/>
      <c r="K38" s="3"/>
      <c r="L38" s="3"/>
      <c r="M38" s="3"/>
      <c r="N38" s="3"/>
      <c r="O38" s="3"/>
      <c r="P38" s="3"/>
      <c r="Q38" s="3"/>
      <c r="R38" s="3"/>
      <c r="S38" s="3"/>
      <c r="T38" s="3"/>
      <c r="U38" s="3"/>
      <c r="V38" s="3"/>
    </row>
    <row r="39" spans="1:22" x14ac:dyDescent="0.25">
      <c r="A39" s="3"/>
      <c r="B39" s="106" t="s">
        <v>381</v>
      </c>
      <c r="C39" s="107"/>
      <c r="D39" s="107"/>
      <c r="E39" s="107"/>
      <c r="F39" s="107"/>
      <c r="G39" s="107"/>
      <c r="H39" s="107"/>
      <c r="I39" s="107"/>
      <c r="J39" s="107"/>
      <c r="K39" s="107"/>
      <c r="L39" s="107"/>
      <c r="M39" s="107"/>
      <c r="N39" s="107"/>
      <c r="O39" s="107"/>
      <c r="P39" s="107"/>
      <c r="Q39" s="107"/>
      <c r="R39" s="107"/>
      <c r="S39" s="107"/>
      <c r="T39" s="107"/>
      <c r="U39" s="108"/>
      <c r="V39" s="3"/>
    </row>
    <row r="40" spans="1:22" x14ac:dyDescent="0.25">
      <c r="A40" s="3"/>
      <c r="B40" s="109"/>
      <c r="C40" s="110"/>
      <c r="D40" s="110"/>
      <c r="E40" s="110"/>
      <c r="F40" s="110"/>
      <c r="G40" s="110"/>
      <c r="H40" s="110"/>
      <c r="I40" s="110"/>
      <c r="J40" s="110"/>
      <c r="K40" s="110"/>
      <c r="L40" s="110"/>
      <c r="M40" s="110"/>
      <c r="N40" s="110"/>
      <c r="O40" s="110"/>
      <c r="P40" s="110"/>
      <c r="Q40" s="110"/>
      <c r="R40" s="110"/>
      <c r="S40" s="110"/>
      <c r="T40" s="110"/>
      <c r="U40" s="111"/>
      <c r="V40" s="3"/>
    </row>
    <row r="41" spans="1:22" x14ac:dyDescent="0.25">
      <c r="A41" s="3"/>
      <c r="B41" s="109"/>
      <c r="C41" s="110"/>
      <c r="D41" s="110"/>
      <c r="E41" s="110"/>
      <c r="F41" s="110"/>
      <c r="G41" s="110"/>
      <c r="H41" s="110"/>
      <c r="I41" s="110"/>
      <c r="J41" s="110"/>
      <c r="K41" s="110"/>
      <c r="L41" s="110"/>
      <c r="M41" s="110"/>
      <c r="N41" s="110"/>
      <c r="O41" s="110"/>
      <c r="P41" s="110"/>
      <c r="Q41" s="110"/>
      <c r="R41" s="110"/>
      <c r="S41" s="110"/>
      <c r="T41" s="110"/>
      <c r="U41" s="111"/>
      <c r="V41" s="3"/>
    </row>
    <row r="42" spans="1:22" x14ac:dyDescent="0.25">
      <c r="A42" s="3"/>
      <c r="B42" s="109"/>
      <c r="C42" s="110"/>
      <c r="D42" s="110"/>
      <c r="E42" s="110"/>
      <c r="F42" s="110"/>
      <c r="G42" s="110"/>
      <c r="H42" s="110"/>
      <c r="I42" s="110"/>
      <c r="J42" s="110"/>
      <c r="K42" s="110"/>
      <c r="L42" s="110"/>
      <c r="M42" s="110"/>
      <c r="N42" s="110"/>
      <c r="O42" s="110"/>
      <c r="P42" s="110"/>
      <c r="Q42" s="110"/>
      <c r="R42" s="110"/>
      <c r="S42" s="110"/>
      <c r="T42" s="110"/>
      <c r="U42" s="111"/>
      <c r="V42" s="3"/>
    </row>
    <row r="43" spans="1:22" x14ac:dyDescent="0.25">
      <c r="A43" s="3"/>
      <c r="B43" s="109"/>
      <c r="C43" s="110"/>
      <c r="D43" s="110"/>
      <c r="E43" s="110"/>
      <c r="F43" s="110"/>
      <c r="G43" s="110"/>
      <c r="H43" s="110"/>
      <c r="I43" s="110"/>
      <c r="J43" s="110"/>
      <c r="K43" s="110"/>
      <c r="L43" s="110"/>
      <c r="M43" s="110"/>
      <c r="N43" s="110"/>
      <c r="O43" s="110"/>
      <c r="P43" s="110"/>
      <c r="Q43" s="110"/>
      <c r="R43" s="110"/>
      <c r="S43" s="110"/>
      <c r="T43" s="110"/>
      <c r="U43" s="111"/>
      <c r="V43" s="3"/>
    </row>
    <row r="44" spans="1:22" x14ac:dyDescent="0.25">
      <c r="A44" s="3"/>
      <c r="B44" s="109"/>
      <c r="C44" s="110"/>
      <c r="D44" s="110"/>
      <c r="E44" s="110"/>
      <c r="F44" s="110"/>
      <c r="G44" s="110"/>
      <c r="H44" s="110"/>
      <c r="I44" s="110"/>
      <c r="J44" s="110"/>
      <c r="K44" s="110"/>
      <c r="L44" s="110"/>
      <c r="M44" s="110"/>
      <c r="N44" s="110"/>
      <c r="O44" s="110"/>
      <c r="P44" s="110"/>
      <c r="Q44" s="110"/>
      <c r="R44" s="110"/>
      <c r="S44" s="110"/>
      <c r="T44" s="110"/>
      <c r="U44" s="111"/>
      <c r="V44" s="3"/>
    </row>
    <row r="45" spans="1:22" x14ac:dyDescent="0.25">
      <c r="A45" s="3"/>
      <c r="B45" s="109"/>
      <c r="C45" s="110"/>
      <c r="D45" s="110"/>
      <c r="E45" s="110"/>
      <c r="F45" s="110"/>
      <c r="G45" s="110"/>
      <c r="H45" s="110"/>
      <c r="I45" s="110"/>
      <c r="J45" s="110"/>
      <c r="K45" s="110"/>
      <c r="L45" s="110"/>
      <c r="M45" s="110"/>
      <c r="N45" s="110"/>
      <c r="O45" s="110"/>
      <c r="P45" s="110"/>
      <c r="Q45" s="110"/>
      <c r="R45" s="110"/>
      <c r="S45" s="110"/>
      <c r="T45" s="110"/>
      <c r="U45" s="111"/>
      <c r="V45" s="3"/>
    </row>
    <row r="46" spans="1:22" x14ac:dyDescent="0.25">
      <c r="A46" s="3"/>
      <c r="B46" s="109"/>
      <c r="C46" s="110"/>
      <c r="D46" s="110"/>
      <c r="E46" s="110"/>
      <c r="F46" s="110"/>
      <c r="G46" s="110"/>
      <c r="H46" s="110"/>
      <c r="I46" s="110"/>
      <c r="J46" s="110"/>
      <c r="K46" s="110"/>
      <c r="L46" s="110"/>
      <c r="M46" s="110"/>
      <c r="N46" s="110"/>
      <c r="O46" s="110"/>
      <c r="P46" s="110"/>
      <c r="Q46" s="110"/>
      <c r="R46" s="110"/>
      <c r="S46" s="110"/>
      <c r="T46" s="110"/>
      <c r="U46" s="111"/>
      <c r="V46" s="3"/>
    </row>
    <row r="47" spans="1:22" x14ac:dyDescent="0.25">
      <c r="A47" s="3"/>
      <c r="B47" s="112"/>
      <c r="C47" s="113"/>
      <c r="D47" s="113"/>
      <c r="E47" s="113"/>
      <c r="F47" s="113"/>
      <c r="G47" s="113"/>
      <c r="H47" s="113"/>
      <c r="I47" s="113"/>
      <c r="J47" s="113"/>
      <c r="K47" s="113"/>
      <c r="L47" s="113"/>
      <c r="M47" s="113"/>
      <c r="N47" s="113"/>
      <c r="O47" s="113"/>
      <c r="P47" s="113"/>
      <c r="Q47" s="113"/>
      <c r="R47" s="113"/>
      <c r="S47" s="113"/>
      <c r="T47" s="113"/>
      <c r="U47" s="114"/>
      <c r="V47" s="3"/>
    </row>
    <row r="48" spans="1:22" x14ac:dyDescent="0.25">
      <c r="A48" s="3"/>
      <c r="B48" s="3"/>
      <c r="C48" s="3"/>
      <c r="D48" s="3"/>
      <c r="E48" s="3"/>
      <c r="F48" s="3"/>
      <c r="G48" s="3"/>
      <c r="H48" s="3"/>
      <c r="I48" s="3"/>
      <c r="J48" s="3"/>
      <c r="K48" s="3"/>
      <c r="L48" s="3"/>
      <c r="M48" s="3"/>
      <c r="N48" s="3"/>
      <c r="O48" s="3"/>
      <c r="P48" s="3"/>
      <c r="Q48" s="3"/>
      <c r="R48" s="3"/>
      <c r="S48" s="3"/>
      <c r="T48" s="3"/>
      <c r="U48" s="3"/>
      <c r="V48" s="3"/>
    </row>
    <row r="49" spans="1:22" ht="15.75" x14ac:dyDescent="0.25">
      <c r="A49" s="3"/>
      <c r="B49" s="5" t="s">
        <v>263</v>
      </c>
      <c r="C49" s="45"/>
      <c r="D49" s="45"/>
      <c r="E49" s="42"/>
      <c r="F49" s="42"/>
      <c r="G49" s="43"/>
      <c r="H49" s="42"/>
      <c r="I49" s="42"/>
      <c r="J49" s="42"/>
      <c r="K49" s="42"/>
      <c r="L49" s="42"/>
      <c r="M49" s="42"/>
      <c r="N49" s="43"/>
      <c r="O49" s="8"/>
      <c r="P49" s="8"/>
      <c r="Q49" s="43"/>
      <c r="R49" s="43"/>
      <c r="S49" s="43"/>
      <c r="T49" s="43"/>
      <c r="U49" s="43"/>
      <c r="V49" s="3"/>
    </row>
    <row r="50" spans="1:22" ht="6" customHeight="1" x14ac:dyDescent="0.25">
      <c r="A50" s="3"/>
      <c r="B50" s="3"/>
      <c r="C50" s="3"/>
      <c r="D50" s="3"/>
      <c r="E50" s="3"/>
      <c r="F50" s="3"/>
      <c r="G50" s="3"/>
      <c r="H50" s="3"/>
      <c r="I50" s="3"/>
      <c r="J50" s="3"/>
      <c r="K50" s="3"/>
      <c r="L50" s="3"/>
      <c r="M50" s="3"/>
      <c r="N50" s="3"/>
      <c r="O50" s="3"/>
      <c r="P50" s="3"/>
      <c r="Q50" s="3"/>
      <c r="R50" s="3"/>
      <c r="S50" s="3"/>
      <c r="T50" s="3"/>
      <c r="U50" s="3"/>
      <c r="V50" s="3"/>
    </row>
    <row r="51" spans="1:22" x14ac:dyDescent="0.25">
      <c r="A51" s="3"/>
      <c r="B51" s="43" t="s">
        <v>118</v>
      </c>
      <c r="C51" s="3"/>
      <c r="D51" s="3"/>
      <c r="E51" s="53">
        <v>3</v>
      </c>
      <c r="F51" s="3"/>
      <c r="G51" s="3"/>
      <c r="H51" s="3"/>
      <c r="I51" s="3"/>
      <c r="J51" s="3"/>
      <c r="K51" s="3"/>
      <c r="L51" s="3"/>
      <c r="M51" s="3"/>
      <c r="N51" s="3"/>
      <c r="O51" s="3"/>
      <c r="P51" s="3"/>
      <c r="Q51" s="3"/>
      <c r="R51" s="3"/>
      <c r="S51" s="3"/>
      <c r="T51" s="3"/>
      <c r="U51" s="3"/>
      <c r="V51" s="3"/>
    </row>
    <row r="52" spans="1:22" ht="6" customHeight="1" x14ac:dyDescent="0.25">
      <c r="A52" s="3"/>
      <c r="B52" s="3"/>
      <c r="C52" s="3"/>
      <c r="D52" s="3"/>
      <c r="E52" s="3"/>
      <c r="F52" s="3"/>
      <c r="G52" s="3"/>
      <c r="H52" s="3"/>
      <c r="I52" s="3"/>
      <c r="J52" s="3"/>
      <c r="K52" s="3"/>
      <c r="L52" s="3"/>
      <c r="M52" s="3"/>
      <c r="N52" s="3"/>
      <c r="O52" s="3"/>
      <c r="P52" s="3"/>
      <c r="Q52" s="3"/>
      <c r="R52" s="3"/>
      <c r="S52" s="3"/>
      <c r="T52" s="3"/>
      <c r="U52" s="3"/>
      <c r="V52" s="3"/>
    </row>
    <row r="53" spans="1:22" x14ac:dyDescent="0.25">
      <c r="A53" s="3"/>
      <c r="B53" s="97" t="str">
        <f>IF(E51="","",LOOKUP('Pg5'!E51,Níveis!B68:C72))</f>
        <v>Existe uma área específica própria, responsável pelo processamento de dados georreferenciados  e capaz de realizar análise do contexto geográfico para gestão de recursos hídricos, a qual dispõe de uma base digital em formato vetorial para a gestão de recursos hídricos, proveniente da vetorização da cartografia sistemática (escalas de 1:1.000.000 até 1:25.000) produzida pelo IBGE ou DSG.</v>
      </c>
      <c r="C53" s="98"/>
      <c r="D53" s="98"/>
      <c r="E53" s="98"/>
      <c r="F53" s="98"/>
      <c r="G53" s="98"/>
      <c r="H53" s="98"/>
      <c r="I53" s="98"/>
      <c r="J53" s="98"/>
      <c r="K53" s="98"/>
      <c r="L53" s="98"/>
      <c r="M53" s="98"/>
      <c r="N53" s="98"/>
      <c r="O53" s="98"/>
      <c r="P53" s="98"/>
      <c r="Q53" s="98"/>
      <c r="R53" s="98"/>
      <c r="S53" s="98"/>
      <c r="T53" s="98"/>
      <c r="U53" s="99"/>
      <c r="V53" s="3"/>
    </row>
    <row r="54" spans="1:22" x14ac:dyDescent="0.25">
      <c r="A54" s="3"/>
      <c r="B54" s="100"/>
      <c r="C54" s="101"/>
      <c r="D54" s="101"/>
      <c r="E54" s="101"/>
      <c r="F54" s="101"/>
      <c r="G54" s="101"/>
      <c r="H54" s="101"/>
      <c r="I54" s="101"/>
      <c r="J54" s="101"/>
      <c r="K54" s="101"/>
      <c r="L54" s="101"/>
      <c r="M54" s="101"/>
      <c r="N54" s="101"/>
      <c r="O54" s="101"/>
      <c r="P54" s="101"/>
      <c r="Q54" s="101"/>
      <c r="R54" s="101"/>
      <c r="S54" s="101"/>
      <c r="T54" s="101"/>
      <c r="U54" s="102"/>
      <c r="V54" s="3"/>
    </row>
    <row r="55" spans="1:22" x14ac:dyDescent="0.25">
      <c r="A55" s="3"/>
      <c r="B55" s="100"/>
      <c r="C55" s="101"/>
      <c r="D55" s="101"/>
      <c r="E55" s="101"/>
      <c r="F55" s="101"/>
      <c r="G55" s="101"/>
      <c r="H55" s="101"/>
      <c r="I55" s="101"/>
      <c r="J55" s="101"/>
      <c r="K55" s="101"/>
      <c r="L55" s="101"/>
      <c r="M55" s="101"/>
      <c r="N55" s="101"/>
      <c r="O55" s="101"/>
      <c r="P55" s="101"/>
      <c r="Q55" s="101"/>
      <c r="R55" s="101"/>
      <c r="S55" s="101"/>
      <c r="T55" s="101"/>
      <c r="U55" s="102"/>
      <c r="V55" s="3"/>
    </row>
    <row r="56" spans="1:22" ht="18" customHeight="1" x14ac:dyDescent="0.25">
      <c r="A56" s="3"/>
      <c r="B56" s="103"/>
      <c r="C56" s="104"/>
      <c r="D56" s="104"/>
      <c r="E56" s="104"/>
      <c r="F56" s="104"/>
      <c r="G56" s="104"/>
      <c r="H56" s="104"/>
      <c r="I56" s="104"/>
      <c r="J56" s="104"/>
      <c r="K56" s="104"/>
      <c r="L56" s="104"/>
      <c r="M56" s="104"/>
      <c r="N56" s="104"/>
      <c r="O56" s="104"/>
      <c r="P56" s="104"/>
      <c r="Q56" s="104"/>
      <c r="R56" s="104"/>
      <c r="S56" s="104"/>
      <c r="T56" s="104"/>
      <c r="U56" s="105"/>
      <c r="V56" s="3"/>
    </row>
    <row r="57" spans="1:22" ht="6" customHeight="1" x14ac:dyDescent="0.25">
      <c r="A57" s="3"/>
      <c r="B57" s="3"/>
      <c r="C57" s="3"/>
      <c r="D57" s="3"/>
      <c r="E57" s="3"/>
      <c r="F57" s="3"/>
      <c r="G57" s="3"/>
      <c r="H57" s="3"/>
      <c r="I57" s="3"/>
      <c r="J57" s="3"/>
      <c r="K57" s="3"/>
      <c r="L57" s="3"/>
      <c r="M57" s="3"/>
      <c r="N57" s="3"/>
      <c r="O57" s="3"/>
      <c r="P57" s="3"/>
      <c r="Q57" s="3"/>
      <c r="R57" s="3"/>
      <c r="S57" s="3"/>
      <c r="T57" s="3"/>
      <c r="U57" s="3"/>
      <c r="V57" s="3"/>
    </row>
    <row r="58" spans="1:22" x14ac:dyDescent="0.25">
      <c r="A58" s="3"/>
      <c r="B58" s="44" t="s">
        <v>250</v>
      </c>
      <c r="C58" s="3"/>
      <c r="D58" s="3"/>
      <c r="E58" s="3"/>
      <c r="F58" s="3"/>
      <c r="G58" s="3"/>
      <c r="H58" s="3"/>
      <c r="I58" s="3"/>
      <c r="J58" s="3"/>
      <c r="K58" s="3"/>
      <c r="L58" s="3"/>
      <c r="M58" s="3"/>
      <c r="N58" s="3"/>
      <c r="O58" s="3"/>
      <c r="P58" s="3"/>
      <c r="Q58" s="3"/>
      <c r="R58" s="3"/>
      <c r="S58" s="3"/>
      <c r="T58" s="3"/>
      <c r="U58" s="3"/>
      <c r="V58" s="3"/>
    </row>
    <row r="59" spans="1:22" ht="6" customHeight="1" x14ac:dyDescent="0.25">
      <c r="A59" s="3"/>
      <c r="B59" s="3"/>
      <c r="C59" s="3"/>
      <c r="D59" s="3"/>
      <c r="E59" s="3"/>
      <c r="F59" s="3"/>
      <c r="G59" s="3"/>
      <c r="H59" s="3"/>
      <c r="I59" s="3"/>
      <c r="J59" s="3"/>
      <c r="K59" s="3"/>
      <c r="L59" s="3"/>
      <c r="M59" s="3"/>
      <c r="N59" s="3"/>
      <c r="O59" s="3"/>
      <c r="P59" s="3"/>
      <c r="Q59" s="3"/>
      <c r="R59" s="3"/>
      <c r="S59" s="3"/>
      <c r="T59" s="3"/>
      <c r="U59" s="3"/>
      <c r="V59" s="3"/>
    </row>
    <row r="60" spans="1:22" x14ac:dyDescent="0.25">
      <c r="A60" s="3"/>
      <c r="B60" s="106" t="s">
        <v>368</v>
      </c>
      <c r="C60" s="107"/>
      <c r="D60" s="107"/>
      <c r="E60" s="107"/>
      <c r="F60" s="107"/>
      <c r="G60" s="107"/>
      <c r="H60" s="107"/>
      <c r="I60" s="107"/>
      <c r="J60" s="107"/>
      <c r="K60" s="107"/>
      <c r="L60" s="107"/>
      <c r="M60" s="107"/>
      <c r="N60" s="107"/>
      <c r="O60" s="107"/>
      <c r="P60" s="107"/>
      <c r="Q60" s="107"/>
      <c r="R60" s="107"/>
      <c r="S60" s="107"/>
      <c r="T60" s="107"/>
      <c r="U60" s="108"/>
      <c r="V60" s="3"/>
    </row>
    <row r="61" spans="1:22" x14ac:dyDescent="0.25">
      <c r="A61" s="3"/>
      <c r="B61" s="109"/>
      <c r="C61" s="110"/>
      <c r="D61" s="110"/>
      <c r="E61" s="110"/>
      <c r="F61" s="110"/>
      <c r="G61" s="110"/>
      <c r="H61" s="110"/>
      <c r="I61" s="110"/>
      <c r="J61" s="110"/>
      <c r="K61" s="110"/>
      <c r="L61" s="110"/>
      <c r="M61" s="110"/>
      <c r="N61" s="110"/>
      <c r="O61" s="110"/>
      <c r="P61" s="110"/>
      <c r="Q61" s="110"/>
      <c r="R61" s="110"/>
      <c r="S61" s="110"/>
      <c r="T61" s="110"/>
      <c r="U61" s="111"/>
      <c r="V61" s="3"/>
    </row>
    <row r="62" spans="1:22" x14ac:dyDescent="0.25">
      <c r="A62" s="3"/>
      <c r="B62" s="109"/>
      <c r="C62" s="110"/>
      <c r="D62" s="110"/>
      <c r="E62" s="110"/>
      <c r="F62" s="110"/>
      <c r="G62" s="110"/>
      <c r="H62" s="110"/>
      <c r="I62" s="110"/>
      <c r="J62" s="110"/>
      <c r="K62" s="110"/>
      <c r="L62" s="110"/>
      <c r="M62" s="110"/>
      <c r="N62" s="110"/>
      <c r="O62" s="110"/>
      <c r="P62" s="110"/>
      <c r="Q62" s="110"/>
      <c r="R62" s="110"/>
      <c r="S62" s="110"/>
      <c r="T62" s="110"/>
      <c r="U62" s="111"/>
      <c r="V62" s="3"/>
    </row>
    <row r="63" spans="1:22" x14ac:dyDescent="0.25">
      <c r="A63" s="3"/>
      <c r="B63" s="109"/>
      <c r="C63" s="110"/>
      <c r="D63" s="110"/>
      <c r="E63" s="110"/>
      <c r="F63" s="110"/>
      <c r="G63" s="110"/>
      <c r="H63" s="110"/>
      <c r="I63" s="110"/>
      <c r="J63" s="110"/>
      <c r="K63" s="110"/>
      <c r="L63" s="110"/>
      <c r="M63" s="110"/>
      <c r="N63" s="110"/>
      <c r="O63" s="110"/>
      <c r="P63" s="110"/>
      <c r="Q63" s="110"/>
      <c r="R63" s="110"/>
      <c r="S63" s="110"/>
      <c r="T63" s="110"/>
      <c r="U63" s="111"/>
      <c r="V63" s="3"/>
    </row>
    <row r="64" spans="1:22" x14ac:dyDescent="0.25">
      <c r="A64" s="3"/>
      <c r="B64" s="109"/>
      <c r="C64" s="110"/>
      <c r="D64" s="110"/>
      <c r="E64" s="110"/>
      <c r="F64" s="110"/>
      <c r="G64" s="110"/>
      <c r="H64" s="110"/>
      <c r="I64" s="110"/>
      <c r="J64" s="110"/>
      <c r="K64" s="110"/>
      <c r="L64" s="110"/>
      <c r="M64" s="110"/>
      <c r="N64" s="110"/>
      <c r="O64" s="110"/>
      <c r="P64" s="110"/>
      <c r="Q64" s="110"/>
      <c r="R64" s="110"/>
      <c r="S64" s="110"/>
      <c r="T64" s="110"/>
      <c r="U64" s="111"/>
      <c r="V64" s="3"/>
    </row>
    <row r="65" spans="1:22" x14ac:dyDescent="0.25">
      <c r="A65" s="3"/>
      <c r="B65" s="109"/>
      <c r="C65" s="110"/>
      <c r="D65" s="110"/>
      <c r="E65" s="110"/>
      <c r="F65" s="110"/>
      <c r="G65" s="110"/>
      <c r="H65" s="110"/>
      <c r="I65" s="110"/>
      <c r="J65" s="110"/>
      <c r="K65" s="110"/>
      <c r="L65" s="110"/>
      <c r="M65" s="110"/>
      <c r="N65" s="110"/>
      <c r="O65" s="110"/>
      <c r="P65" s="110"/>
      <c r="Q65" s="110"/>
      <c r="R65" s="110"/>
      <c r="S65" s="110"/>
      <c r="T65" s="110"/>
      <c r="U65" s="111"/>
      <c r="V65" s="3"/>
    </row>
    <row r="66" spans="1:22" x14ac:dyDescent="0.25">
      <c r="A66" s="3"/>
      <c r="B66" s="109"/>
      <c r="C66" s="110"/>
      <c r="D66" s="110"/>
      <c r="E66" s="110"/>
      <c r="F66" s="110"/>
      <c r="G66" s="110"/>
      <c r="H66" s="110"/>
      <c r="I66" s="110"/>
      <c r="J66" s="110"/>
      <c r="K66" s="110"/>
      <c r="L66" s="110"/>
      <c r="M66" s="110"/>
      <c r="N66" s="110"/>
      <c r="O66" s="110"/>
      <c r="P66" s="110"/>
      <c r="Q66" s="110"/>
      <c r="R66" s="110"/>
      <c r="S66" s="110"/>
      <c r="T66" s="110"/>
      <c r="U66" s="111"/>
      <c r="V66" s="3"/>
    </row>
    <row r="67" spans="1:22" x14ac:dyDescent="0.25">
      <c r="A67" s="3"/>
      <c r="B67" s="109"/>
      <c r="C67" s="110"/>
      <c r="D67" s="110"/>
      <c r="E67" s="110"/>
      <c r="F67" s="110"/>
      <c r="G67" s="110"/>
      <c r="H67" s="110"/>
      <c r="I67" s="110"/>
      <c r="J67" s="110"/>
      <c r="K67" s="110"/>
      <c r="L67" s="110"/>
      <c r="M67" s="110"/>
      <c r="N67" s="110"/>
      <c r="O67" s="110"/>
      <c r="P67" s="110"/>
      <c r="Q67" s="110"/>
      <c r="R67" s="110"/>
      <c r="S67" s="110"/>
      <c r="T67" s="110"/>
      <c r="U67" s="111"/>
      <c r="V67" s="3"/>
    </row>
    <row r="68" spans="1:22" x14ac:dyDescent="0.25">
      <c r="A68" s="3"/>
      <c r="B68" s="112"/>
      <c r="C68" s="113"/>
      <c r="D68" s="113"/>
      <c r="E68" s="113"/>
      <c r="F68" s="113"/>
      <c r="G68" s="113"/>
      <c r="H68" s="113"/>
      <c r="I68" s="113"/>
      <c r="J68" s="113"/>
      <c r="K68" s="113"/>
      <c r="L68" s="113"/>
      <c r="M68" s="113"/>
      <c r="N68" s="113"/>
      <c r="O68" s="113"/>
      <c r="P68" s="113"/>
      <c r="Q68" s="113"/>
      <c r="R68" s="113"/>
      <c r="S68" s="113"/>
      <c r="T68" s="113"/>
      <c r="U68" s="114"/>
      <c r="V68" s="3"/>
    </row>
    <row r="69" spans="1:22" x14ac:dyDescent="0.25">
      <c r="A69" s="3"/>
      <c r="B69" s="3"/>
      <c r="C69" s="3"/>
      <c r="D69" s="3"/>
      <c r="E69" s="3"/>
      <c r="F69" s="3"/>
      <c r="G69" s="3"/>
      <c r="H69" s="3"/>
      <c r="I69" s="3"/>
      <c r="J69" s="3"/>
      <c r="K69" s="3"/>
      <c r="L69" s="3"/>
      <c r="M69" s="3"/>
      <c r="N69" s="3"/>
      <c r="O69" s="3"/>
      <c r="P69" s="3"/>
      <c r="Q69" s="3"/>
      <c r="R69" s="3"/>
      <c r="S69" s="3"/>
      <c r="T69" s="3"/>
      <c r="U69" s="3"/>
      <c r="V69" s="3"/>
    </row>
    <row r="70" spans="1:22" ht="15.75" x14ac:dyDescent="0.25">
      <c r="A70" s="3"/>
      <c r="B70" s="5" t="s">
        <v>264</v>
      </c>
      <c r="C70" s="45"/>
      <c r="D70" s="45"/>
      <c r="E70" s="42"/>
      <c r="F70" s="42"/>
      <c r="G70" s="43"/>
      <c r="H70" s="42"/>
      <c r="I70" s="42"/>
      <c r="J70" s="42"/>
      <c r="K70" s="42"/>
      <c r="L70" s="42"/>
      <c r="M70" s="42"/>
      <c r="N70" s="43"/>
      <c r="O70" s="8"/>
      <c r="P70" s="8"/>
      <c r="Q70" s="43"/>
      <c r="R70" s="43"/>
      <c r="S70" s="43"/>
      <c r="T70" s="43"/>
      <c r="U70" s="43"/>
      <c r="V70" s="3"/>
    </row>
    <row r="71" spans="1:22" ht="6" customHeight="1" x14ac:dyDescent="0.25">
      <c r="A71" s="3"/>
      <c r="B71" s="3"/>
      <c r="C71" s="3"/>
      <c r="D71" s="3"/>
      <c r="E71" s="3"/>
      <c r="F71" s="3"/>
      <c r="G71" s="3"/>
      <c r="H71" s="3"/>
      <c r="I71" s="3"/>
      <c r="J71" s="3"/>
      <c r="K71" s="3"/>
      <c r="L71" s="3"/>
      <c r="M71" s="3"/>
      <c r="N71" s="3"/>
      <c r="O71" s="3"/>
      <c r="P71" s="3"/>
      <c r="Q71" s="3"/>
      <c r="R71" s="3"/>
      <c r="S71" s="3"/>
      <c r="T71" s="3"/>
      <c r="U71" s="3"/>
      <c r="V71" s="3"/>
    </row>
    <row r="72" spans="1:22" x14ac:dyDescent="0.25">
      <c r="A72" s="3"/>
      <c r="B72" s="43" t="s">
        <v>118</v>
      </c>
      <c r="C72" s="3"/>
      <c r="D72" s="3"/>
      <c r="E72" s="53">
        <v>4</v>
      </c>
      <c r="F72" s="3"/>
      <c r="G72" s="3"/>
      <c r="H72" s="3"/>
      <c r="I72" s="3"/>
      <c r="J72" s="3"/>
      <c r="K72" s="3"/>
      <c r="L72" s="3"/>
      <c r="M72" s="3"/>
      <c r="N72" s="3"/>
      <c r="O72" s="3"/>
      <c r="P72" s="3"/>
      <c r="Q72" s="3"/>
      <c r="R72" s="3"/>
      <c r="S72" s="3"/>
      <c r="T72" s="3"/>
      <c r="U72" s="3"/>
      <c r="V72" s="3"/>
    </row>
    <row r="73" spans="1:22" ht="6" customHeight="1" x14ac:dyDescent="0.25">
      <c r="A73" s="3"/>
      <c r="B73" s="3"/>
      <c r="C73" s="3"/>
      <c r="D73" s="3"/>
      <c r="E73" s="3"/>
      <c r="F73" s="3"/>
      <c r="G73" s="3"/>
      <c r="H73" s="3"/>
      <c r="I73" s="3"/>
      <c r="J73" s="3"/>
      <c r="K73" s="3"/>
      <c r="L73" s="3"/>
      <c r="M73" s="3"/>
      <c r="N73" s="3"/>
      <c r="O73" s="3"/>
      <c r="P73" s="3"/>
      <c r="Q73" s="3"/>
      <c r="R73" s="3"/>
      <c r="S73" s="3"/>
      <c r="T73" s="3"/>
      <c r="U73" s="3"/>
      <c r="V73" s="3"/>
    </row>
    <row r="74" spans="1:22" x14ac:dyDescent="0.25">
      <c r="A74" s="3"/>
      <c r="B74" s="97" t="str">
        <f>IF(E72="","",LOOKUP('Pg5'!E72,Níveis!B73:C76))</f>
        <v>Existe cadastro de usuários (&gt; 20% do universo de usuários cadastrados), bem como cadastro de infraestrutura hídrica.</v>
      </c>
      <c r="C74" s="98"/>
      <c r="D74" s="98"/>
      <c r="E74" s="98"/>
      <c r="F74" s="98"/>
      <c r="G74" s="98"/>
      <c r="H74" s="98"/>
      <c r="I74" s="98"/>
      <c r="J74" s="98"/>
      <c r="K74" s="98"/>
      <c r="L74" s="98"/>
      <c r="M74" s="98"/>
      <c r="N74" s="98"/>
      <c r="O74" s="98"/>
      <c r="P74" s="98"/>
      <c r="Q74" s="98"/>
      <c r="R74" s="98"/>
      <c r="S74" s="98"/>
      <c r="T74" s="98"/>
      <c r="U74" s="99"/>
      <c r="V74" s="3"/>
    </row>
    <row r="75" spans="1:22" x14ac:dyDescent="0.25">
      <c r="A75" s="3"/>
      <c r="B75" s="100"/>
      <c r="C75" s="101"/>
      <c r="D75" s="101"/>
      <c r="E75" s="101"/>
      <c r="F75" s="101"/>
      <c r="G75" s="101"/>
      <c r="H75" s="101"/>
      <c r="I75" s="101"/>
      <c r="J75" s="101"/>
      <c r="K75" s="101"/>
      <c r="L75" s="101"/>
      <c r="M75" s="101"/>
      <c r="N75" s="101"/>
      <c r="O75" s="101"/>
      <c r="P75" s="101"/>
      <c r="Q75" s="101"/>
      <c r="R75" s="101"/>
      <c r="S75" s="101"/>
      <c r="T75" s="101"/>
      <c r="U75" s="102"/>
      <c r="V75" s="3"/>
    </row>
    <row r="76" spans="1:22" x14ac:dyDescent="0.25">
      <c r="A76" s="3"/>
      <c r="B76" s="103"/>
      <c r="C76" s="104"/>
      <c r="D76" s="104"/>
      <c r="E76" s="104"/>
      <c r="F76" s="104"/>
      <c r="G76" s="104"/>
      <c r="H76" s="104"/>
      <c r="I76" s="104"/>
      <c r="J76" s="104"/>
      <c r="K76" s="104"/>
      <c r="L76" s="104"/>
      <c r="M76" s="104"/>
      <c r="N76" s="104"/>
      <c r="O76" s="104"/>
      <c r="P76" s="104"/>
      <c r="Q76" s="104"/>
      <c r="R76" s="104"/>
      <c r="S76" s="104"/>
      <c r="T76" s="104"/>
      <c r="U76" s="105"/>
      <c r="V76" s="3"/>
    </row>
    <row r="77" spans="1:22" ht="6" customHeight="1" x14ac:dyDescent="0.25">
      <c r="A77" s="3"/>
      <c r="B77" s="3"/>
      <c r="C77" s="3"/>
      <c r="D77" s="3"/>
      <c r="E77" s="3"/>
      <c r="F77" s="3"/>
      <c r="G77" s="3"/>
      <c r="H77" s="3"/>
      <c r="I77" s="3"/>
      <c r="J77" s="3"/>
      <c r="K77" s="3"/>
      <c r="L77" s="3"/>
      <c r="M77" s="3"/>
      <c r="N77" s="3"/>
      <c r="O77" s="3"/>
      <c r="P77" s="3"/>
      <c r="Q77" s="3"/>
      <c r="R77" s="3"/>
      <c r="S77" s="3"/>
      <c r="T77" s="3"/>
      <c r="U77" s="3"/>
      <c r="V77" s="3"/>
    </row>
    <row r="78" spans="1:22" x14ac:dyDescent="0.25">
      <c r="A78" s="3"/>
      <c r="B78" s="44" t="s">
        <v>250</v>
      </c>
      <c r="C78" s="3"/>
      <c r="D78" s="3"/>
      <c r="E78" s="3"/>
      <c r="F78" s="3"/>
      <c r="G78" s="3"/>
      <c r="H78" s="3"/>
      <c r="I78" s="3"/>
      <c r="J78" s="3"/>
      <c r="K78" s="3"/>
      <c r="L78" s="3"/>
      <c r="M78" s="3"/>
      <c r="N78" s="3"/>
      <c r="O78" s="3"/>
      <c r="P78" s="3"/>
      <c r="Q78" s="3"/>
      <c r="R78" s="3"/>
      <c r="S78" s="3"/>
      <c r="T78" s="3"/>
      <c r="U78" s="3"/>
      <c r="V78" s="3"/>
    </row>
    <row r="79" spans="1:22" ht="6" customHeight="1" x14ac:dyDescent="0.25">
      <c r="A79" s="3"/>
      <c r="B79" s="3"/>
      <c r="C79" s="3"/>
      <c r="D79" s="3"/>
      <c r="E79" s="3"/>
      <c r="F79" s="3"/>
      <c r="G79" s="3"/>
      <c r="H79" s="3"/>
      <c r="I79" s="3"/>
      <c r="J79" s="3"/>
      <c r="K79" s="3"/>
      <c r="L79" s="3"/>
      <c r="M79" s="3"/>
      <c r="N79" s="3"/>
      <c r="O79" s="3"/>
      <c r="P79" s="3"/>
      <c r="Q79" s="3"/>
      <c r="R79" s="3"/>
      <c r="S79" s="3"/>
      <c r="T79" s="3"/>
      <c r="U79" s="3"/>
      <c r="V79" s="3"/>
    </row>
    <row r="80" spans="1:22" x14ac:dyDescent="0.25">
      <c r="A80" s="3"/>
      <c r="B80" s="106" t="s">
        <v>390</v>
      </c>
      <c r="C80" s="107"/>
      <c r="D80" s="107"/>
      <c r="E80" s="107"/>
      <c r="F80" s="107"/>
      <c r="G80" s="107"/>
      <c r="H80" s="107"/>
      <c r="I80" s="107"/>
      <c r="J80" s="107"/>
      <c r="K80" s="107"/>
      <c r="L80" s="107"/>
      <c r="M80" s="107"/>
      <c r="N80" s="107"/>
      <c r="O80" s="107"/>
      <c r="P80" s="107"/>
      <c r="Q80" s="107"/>
      <c r="R80" s="107"/>
      <c r="S80" s="107"/>
      <c r="T80" s="107"/>
      <c r="U80" s="108"/>
      <c r="V80" s="3"/>
    </row>
    <row r="81" spans="1:22" x14ac:dyDescent="0.25">
      <c r="A81" s="3"/>
      <c r="B81" s="109"/>
      <c r="C81" s="110"/>
      <c r="D81" s="110"/>
      <c r="E81" s="110"/>
      <c r="F81" s="110"/>
      <c r="G81" s="110"/>
      <c r="H81" s="110"/>
      <c r="I81" s="110"/>
      <c r="J81" s="110"/>
      <c r="K81" s="110"/>
      <c r="L81" s="110"/>
      <c r="M81" s="110"/>
      <c r="N81" s="110"/>
      <c r="O81" s="110"/>
      <c r="P81" s="110"/>
      <c r="Q81" s="110"/>
      <c r="R81" s="110"/>
      <c r="S81" s="110"/>
      <c r="T81" s="110"/>
      <c r="U81" s="111"/>
      <c r="V81" s="3"/>
    </row>
    <row r="82" spans="1:22" x14ac:dyDescent="0.25">
      <c r="A82" s="3"/>
      <c r="B82" s="109"/>
      <c r="C82" s="110"/>
      <c r="D82" s="110"/>
      <c r="E82" s="110"/>
      <c r="F82" s="110"/>
      <c r="G82" s="110"/>
      <c r="H82" s="110"/>
      <c r="I82" s="110"/>
      <c r="J82" s="110"/>
      <c r="K82" s="110"/>
      <c r="L82" s="110"/>
      <c r="M82" s="110"/>
      <c r="N82" s="110"/>
      <c r="O82" s="110"/>
      <c r="P82" s="110"/>
      <c r="Q82" s="110"/>
      <c r="R82" s="110"/>
      <c r="S82" s="110"/>
      <c r="T82" s="110"/>
      <c r="U82" s="111"/>
      <c r="V82" s="3"/>
    </row>
    <row r="83" spans="1:22" x14ac:dyDescent="0.25">
      <c r="A83" s="3"/>
      <c r="B83" s="109"/>
      <c r="C83" s="110"/>
      <c r="D83" s="110"/>
      <c r="E83" s="110"/>
      <c r="F83" s="110"/>
      <c r="G83" s="110"/>
      <c r="H83" s="110"/>
      <c r="I83" s="110"/>
      <c r="J83" s="110"/>
      <c r="K83" s="110"/>
      <c r="L83" s="110"/>
      <c r="M83" s="110"/>
      <c r="N83" s="110"/>
      <c r="O83" s="110"/>
      <c r="P83" s="110"/>
      <c r="Q83" s="110"/>
      <c r="R83" s="110"/>
      <c r="S83" s="110"/>
      <c r="T83" s="110"/>
      <c r="U83" s="111"/>
      <c r="V83" s="3"/>
    </row>
    <row r="84" spans="1:22" x14ac:dyDescent="0.25">
      <c r="A84" s="3"/>
      <c r="B84" s="109"/>
      <c r="C84" s="110"/>
      <c r="D84" s="110"/>
      <c r="E84" s="110"/>
      <c r="F84" s="110"/>
      <c r="G84" s="110"/>
      <c r="H84" s="110"/>
      <c r="I84" s="110"/>
      <c r="J84" s="110"/>
      <c r="K84" s="110"/>
      <c r="L84" s="110"/>
      <c r="M84" s="110"/>
      <c r="N84" s="110"/>
      <c r="O84" s="110"/>
      <c r="P84" s="110"/>
      <c r="Q84" s="110"/>
      <c r="R84" s="110"/>
      <c r="S84" s="110"/>
      <c r="T84" s="110"/>
      <c r="U84" s="111"/>
      <c r="V84" s="3"/>
    </row>
    <row r="85" spans="1:22" x14ac:dyDescent="0.25">
      <c r="A85" s="3"/>
      <c r="B85" s="109"/>
      <c r="C85" s="110"/>
      <c r="D85" s="110"/>
      <c r="E85" s="110"/>
      <c r="F85" s="110"/>
      <c r="G85" s="110"/>
      <c r="H85" s="110"/>
      <c r="I85" s="110"/>
      <c r="J85" s="110"/>
      <c r="K85" s="110"/>
      <c r="L85" s="110"/>
      <c r="M85" s="110"/>
      <c r="N85" s="110"/>
      <c r="O85" s="110"/>
      <c r="P85" s="110"/>
      <c r="Q85" s="110"/>
      <c r="R85" s="110"/>
      <c r="S85" s="110"/>
      <c r="T85" s="110"/>
      <c r="U85" s="111"/>
      <c r="V85" s="3"/>
    </row>
    <row r="86" spans="1:22" x14ac:dyDescent="0.25">
      <c r="A86" s="3"/>
      <c r="B86" s="109"/>
      <c r="C86" s="110"/>
      <c r="D86" s="110"/>
      <c r="E86" s="110"/>
      <c r="F86" s="110"/>
      <c r="G86" s="110"/>
      <c r="H86" s="110"/>
      <c r="I86" s="110"/>
      <c r="J86" s="110"/>
      <c r="K86" s="110"/>
      <c r="L86" s="110"/>
      <c r="M86" s="110"/>
      <c r="N86" s="110"/>
      <c r="O86" s="110"/>
      <c r="P86" s="110"/>
      <c r="Q86" s="110"/>
      <c r="R86" s="110"/>
      <c r="S86" s="110"/>
      <c r="T86" s="110"/>
      <c r="U86" s="111"/>
      <c r="V86" s="3"/>
    </row>
    <row r="87" spans="1:22" x14ac:dyDescent="0.25">
      <c r="A87" s="3"/>
      <c r="B87" s="109"/>
      <c r="C87" s="110"/>
      <c r="D87" s="110"/>
      <c r="E87" s="110"/>
      <c r="F87" s="110"/>
      <c r="G87" s="110"/>
      <c r="H87" s="110"/>
      <c r="I87" s="110"/>
      <c r="J87" s="110"/>
      <c r="K87" s="110"/>
      <c r="L87" s="110"/>
      <c r="M87" s="110"/>
      <c r="N87" s="110"/>
      <c r="O87" s="110"/>
      <c r="P87" s="110"/>
      <c r="Q87" s="110"/>
      <c r="R87" s="110"/>
      <c r="S87" s="110"/>
      <c r="T87" s="110"/>
      <c r="U87" s="111"/>
      <c r="V87" s="3"/>
    </row>
    <row r="88" spans="1:22" x14ac:dyDescent="0.25">
      <c r="A88" s="3"/>
      <c r="B88" s="112"/>
      <c r="C88" s="113"/>
      <c r="D88" s="113"/>
      <c r="E88" s="113"/>
      <c r="F88" s="113"/>
      <c r="G88" s="113"/>
      <c r="H88" s="113"/>
      <c r="I88" s="113"/>
      <c r="J88" s="113"/>
      <c r="K88" s="113"/>
      <c r="L88" s="113"/>
      <c r="M88" s="113"/>
      <c r="N88" s="113"/>
      <c r="O88" s="113"/>
      <c r="P88" s="113"/>
      <c r="Q88" s="113"/>
      <c r="R88" s="113"/>
      <c r="S88" s="113"/>
      <c r="T88" s="113"/>
      <c r="U88" s="114"/>
      <c r="V88" s="3"/>
    </row>
    <row r="89" spans="1:22" x14ac:dyDescent="0.25">
      <c r="A89" s="3"/>
      <c r="B89" s="46"/>
      <c r="C89" s="46"/>
      <c r="D89" s="46"/>
      <c r="E89" s="46"/>
      <c r="F89" s="46"/>
      <c r="G89" s="46"/>
      <c r="H89" s="46"/>
      <c r="I89" s="46"/>
      <c r="J89" s="46"/>
      <c r="K89" s="46"/>
      <c r="L89" s="46"/>
      <c r="M89" s="46"/>
      <c r="N89" s="46"/>
      <c r="O89" s="46"/>
      <c r="P89" s="46"/>
      <c r="Q89" s="46"/>
      <c r="R89" s="46"/>
      <c r="S89" s="46"/>
      <c r="T89" s="46"/>
      <c r="U89" s="46"/>
      <c r="V89" s="3"/>
    </row>
    <row r="90" spans="1:22" x14ac:dyDescent="0.25">
      <c r="A90" s="3"/>
      <c r="B90" s="115"/>
      <c r="C90" s="115"/>
      <c r="D90" s="115"/>
      <c r="E90" s="115"/>
      <c r="F90" s="115"/>
      <c r="G90" s="115"/>
      <c r="H90" s="115"/>
      <c r="I90" s="115"/>
      <c r="J90" s="115"/>
      <c r="K90" s="35"/>
      <c r="L90" s="35"/>
      <c r="M90" s="115"/>
      <c r="N90" s="115"/>
      <c r="O90" s="115"/>
      <c r="P90" s="115"/>
      <c r="Q90" s="115"/>
      <c r="R90" s="115"/>
      <c r="S90" s="115"/>
      <c r="T90" s="115"/>
      <c r="U90" s="115"/>
      <c r="V90" s="3"/>
    </row>
    <row r="91" spans="1:22" x14ac:dyDescent="0.25">
      <c r="A91" s="47" t="s">
        <v>345</v>
      </c>
      <c r="B91" s="1"/>
      <c r="C91" s="1"/>
      <c r="D91" s="1"/>
      <c r="E91" s="1"/>
      <c r="F91" s="1"/>
      <c r="G91" s="1"/>
      <c r="H91" s="1"/>
      <c r="I91" s="1"/>
      <c r="J91" s="1"/>
      <c r="K91" s="1"/>
      <c r="L91" s="1"/>
      <c r="M91" s="1"/>
      <c r="N91" s="1"/>
      <c r="O91" s="1"/>
      <c r="P91" s="1"/>
      <c r="Q91" s="1"/>
      <c r="R91" s="1"/>
      <c r="S91" s="1"/>
      <c r="T91" s="1"/>
      <c r="U91" s="1"/>
      <c r="V91" s="1"/>
    </row>
    <row r="92" spans="1:22" x14ac:dyDescent="0.25">
      <c r="A92" s="1"/>
      <c r="B92" s="1"/>
      <c r="C92" s="1"/>
      <c r="D92" s="1"/>
      <c r="E92" s="1"/>
      <c r="F92" s="1"/>
      <c r="G92" s="1"/>
      <c r="H92" s="1"/>
      <c r="I92" s="1"/>
      <c r="J92" s="1"/>
      <c r="K92" s="1"/>
      <c r="L92" s="1"/>
      <c r="M92" s="1"/>
      <c r="N92" s="1"/>
      <c r="O92" s="1"/>
      <c r="P92" s="1"/>
      <c r="Q92" s="1"/>
      <c r="R92" s="1"/>
      <c r="S92" s="1"/>
      <c r="T92" s="1"/>
      <c r="U92" s="1"/>
      <c r="V92" s="1"/>
    </row>
    <row r="93" spans="1:22" x14ac:dyDescent="0.25">
      <c r="A93" s="1"/>
      <c r="B93" s="1"/>
      <c r="C93" s="1"/>
      <c r="D93" s="1"/>
      <c r="E93" s="1"/>
      <c r="F93" s="1"/>
      <c r="G93" s="1"/>
      <c r="H93" s="1"/>
      <c r="I93" s="1"/>
      <c r="J93" s="1"/>
      <c r="K93" s="1"/>
      <c r="L93" s="1"/>
      <c r="M93" s="1"/>
      <c r="N93" s="1"/>
      <c r="O93" s="1"/>
      <c r="P93" s="1"/>
      <c r="Q93" s="1"/>
      <c r="R93" s="1"/>
      <c r="S93" s="1"/>
      <c r="T93" s="1"/>
      <c r="U93" s="1"/>
      <c r="V93" s="1"/>
    </row>
    <row r="94" spans="1:22" x14ac:dyDescent="0.25">
      <c r="A94" s="1"/>
      <c r="B94" s="1"/>
      <c r="C94" s="1"/>
      <c r="D94" s="1"/>
      <c r="E94" s="1"/>
      <c r="F94" s="1"/>
      <c r="G94" s="1"/>
      <c r="H94" s="1"/>
      <c r="I94" s="1"/>
      <c r="J94" s="1"/>
      <c r="K94" s="1"/>
      <c r="L94" s="1"/>
      <c r="M94" s="1"/>
      <c r="N94" s="1"/>
      <c r="O94" s="1"/>
      <c r="P94" s="1"/>
      <c r="Q94" s="1"/>
      <c r="R94" s="1"/>
      <c r="S94" s="1"/>
      <c r="T94" s="1"/>
      <c r="U94" s="1"/>
      <c r="V94" s="1"/>
    </row>
    <row r="95" spans="1:22" x14ac:dyDescent="0.25">
      <c r="A95" s="1"/>
      <c r="B95" s="1"/>
      <c r="C95" s="1"/>
      <c r="D95" s="1"/>
      <c r="E95" s="1"/>
      <c r="F95" s="1"/>
      <c r="G95" s="1"/>
      <c r="H95" s="1"/>
      <c r="I95" s="1"/>
      <c r="J95" s="1"/>
      <c r="K95" s="1"/>
      <c r="L95" s="1"/>
      <c r="M95" s="1"/>
      <c r="N95" s="1"/>
      <c r="O95" s="1"/>
      <c r="P95" s="1"/>
      <c r="Q95" s="1"/>
      <c r="R95" s="1"/>
      <c r="S95" s="1"/>
      <c r="T95" s="1"/>
      <c r="U95" s="1"/>
      <c r="V95" s="1"/>
    </row>
    <row r="96" spans="1:22" x14ac:dyDescent="0.25">
      <c r="A96" s="1"/>
      <c r="B96" s="1"/>
      <c r="C96" s="1"/>
      <c r="D96" s="1"/>
      <c r="E96" s="1"/>
      <c r="F96" s="1"/>
      <c r="G96" s="1"/>
      <c r="H96" s="1"/>
      <c r="I96" s="1"/>
      <c r="J96" s="1"/>
      <c r="K96" s="1"/>
      <c r="L96" s="1"/>
      <c r="M96" s="1"/>
      <c r="N96" s="1"/>
      <c r="O96" s="1"/>
      <c r="P96" s="1"/>
      <c r="Q96" s="1"/>
      <c r="R96" s="1"/>
      <c r="S96" s="1"/>
      <c r="T96" s="1"/>
      <c r="U96" s="1"/>
      <c r="V96" s="1"/>
    </row>
    <row r="97" spans="1:22" x14ac:dyDescent="0.2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i/PNlF+UJn14/WTo6zAD51Hwo3aXJLIiNhdTD1bayGkZ1o0BC/0Q/VcNo1DBmdGnXtTQ7KfZn9pjG0avDNK/5w==" saltValue="v8eJRtpCZM/SZ+DN+J3owA==" spinCount="100000" sheet="1" objects="1" scenarios="1"/>
  <mergeCells count="14">
    <mergeCell ref="E2:R3"/>
    <mergeCell ref="E4:R5"/>
    <mergeCell ref="B13:U15"/>
    <mergeCell ref="B19:U27"/>
    <mergeCell ref="B90:J90"/>
    <mergeCell ref="M90:U90"/>
    <mergeCell ref="E6:R7"/>
    <mergeCell ref="B53:U56"/>
    <mergeCell ref="B60:U68"/>
    <mergeCell ref="B74:U76"/>
    <mergeCell ref="B80:U88"/>
    <mergeCell ref="B33:U35"/>
    <mergeCell ref="B39:U47"/>
    <mergeCell ref="S6:U7"/>
  </mergeCells>
  <conditionalFormatting sqref="S6:U7">
    <cfRule type="expression" dxfId="4" priority="1">
      <formula>$S$6&lt;&gt;""</formula>
    </cfRule>
  </conditionalFormatting>
  <dataValidations count="4">
    <dataValidation type="list" allowBlank="1" showInputMessage="1" showErrorMessage="1" sqref="E72 E11">
      <formula1>"1,2,3,4"</formula1>
    </dataValidation>
    <dataValidation type="list" allowBlank="1" showInputMessage="1" showErrorMessage="1" sqref="E51">
      <formula1>"1,2,3,4,5"</formula1>
    </dataValidation>
    <dataValidation type="textLength" operator="lessThan" showInputMessage="1" showErrorMessage="1" sqref="B19:U27">
      <formula1>1025</formula1>
    </dataValidation>
    <dataValidation type="list" allowBlank="1" showInputMessage="1" showErrorMessage="1" sqref="E31">
      <formula1>"1,2,3"</formula1>
    </dataValidation>
  </dataValidations>
  <pageMargins left="0.511811024" right="0.511811024" top="0.78740157499999996" bottom="0.78740157499999996" header="0.31496062000000002" footer="0.31496062000000002"/>
  <pageSetup paperSize="9" scale="60"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topLeftCell="A67" zoomScaleNormal="100" zoomScaleSheetLayoutView="100" workbookViewId="0">
      <selection activeCell="B59" sqref="B59:U67"/>
    </sheetView>
  </sheetViews>
  <sheetFormatPr defaultColWidth="9.140625"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2" x14ac:dyDescent="0.25">
      <c r="A1" s="35"/>
      <c r="B1" s="35"/>
      <c r="C1" s="35"/>
      <c r="D1" s="35"/>
      <c r="E1" s="35"/>
      <c r="F1" s="35"/>
      <c r="G1" s="35"/>
      <c r="H1" s="35"/>
      <c r="I1" s="35"/>
      <c r="J1" s="35"/>
      <c r="K1" s="35"/>
      <c r="L1" s="35"/>
      <c r="M1" s="35"/>
      <c r="N1" s="35"/>
      <c r="O1" s="35"/>
      <c r="P1" s="35"/>
      <c r="Q1" s="35"/>
      <c r="R1" s="35"/>
      <c r="S1" s="35"/>
      <c r="T1" s="35"/>
      <c r="U1" s="35"/>
      <c r="V1" s="35"/>
    </row>
    <row r="2" spans="1:22" x14ac:dyDescent="0.25">
      <c r="A2" s="3"/>
      <c r="B2" s="3"/>
      <c r="C2" s="3"/>
      <c r="D2" s="3"/>
      <c r="E2" s="96" t="s">
        <v>346</v>
      </c>
      <c r="F2" s="96"/>
      <c r="G2" s="96"/>
      <c r="H2" s="96"/>
      <c r="I2" s="96"/>
      <c r="J2" s="96"/>
      <c r="K2" s="96"/>
      <c r="L2" s="96"/>
      <c r="M2" s="96"/>
      <c r="N2" s="96"/>
      <c r="O2" s="96"/>
      <c r="P2" s="96"/>
      <c r="Q2" s="96"/>
      <c r="R2" s="96"/>
      <c r="S2" s="3"/>
      <c r="T2" s="3"/>
      <c r="U2" s="3"/>
      <c r="V2" s="3"/>
    </row>
    <row r="3" spans="1:22" x14ac:dyDescent="0.25">
      <c r="A3" s="3"/>
      <c r="B3" s="3"/>
      <c r="C3" s="3"/>
      <c r="D3" s="3"/>
      <c r="E3" s="96"/>
      <c r="F3" s="96"/>
      <c r="G3" s="96"/>
      <c r="H3" s="96"/>
      <c r="I3" s="96"/>
      <c r="J3" s="96"/>
      <c r="K3" s="96"/>
      <c r="L3" s="96"/>
      <c r="M3" s="96"/>
      <c r="N3" s="96"/>
      <c r="O3" s="96"/>
      <c r="P3" s="96"/>
      <c r="Q3" s="96"/>
      <c r="R3" s="96"/>
      <c r="S3" s="3"/>
      <c r="T3" s="3"/>
      <c r="U3" s="3"/>
      <c r="V3" s="3"/>
    </row>
    <row r="4" spans="1:22" x14ac:dyDescent="0.25">
      <c r="A4" s="3"/>
      <c r="B4" s="4"/>
      <c r="C4" s="4"/>
      <c r="D4" s="4"/>
      <c r="E4" s="96" t="s">
        <v>347</v>
      </c>
      <c r="F4" s="96"/>
      <c r="G4" s="96"/>
      <c r="H4" s="96"/>
      <c r="I4" s="96"/>
      <c r="J4" s="96"/>
      <c r="K4" s="96"/>
      <c r="L4" s="96"/>
      <c r="M4" s="96"/>
      <c r="N4" s="96"/>
      <c r="O4" s="96"/>
      <c r="P4" s="96"/>
      <c r="Q4" s="96"/>
      <c r="R4" s="96"/>
      <c r="S4" s="4"/>
      <c r="T4" s="4"/>
      <c r="U4" s="4"/>
      <c r="V4" s="3"/>
    </row>
    <row r="5" spans="1:22" x14ac:dyDescent="0.25">
      <c r="A5" s="3"/>
      <c r="B5" s="4"/>
      <c r="C5" s="4"/>
      <c r="D5" s="4"/>
      <c r="E5" s="96"/>
      <c r="F5" s="96"/>
      <c r="G5" s="96"/>
      <c r="H5" s="96"/>
      <c r="I5" s="96"/>
      <c r="J5" s="96"/>
      <c r="K5" s="96"/>
      <c r="L5" s="96"/>
      <c r="M5" s="96"/>
      <c r="N5" s="96"/>
      <c r="O5" s="96"/>
      <c r="P5" s="96"/>
      <c r="Q5" s="96"/>
      <c r="R5" s="96"/>
      <c r="S5" s="8"/>
      <c r="T5" s="8"/>
      <c r="U5" s="8"/>
      <c r="V5" s="3"/>
    </row>
    <row r="6" spans="1:22" x14ac:dyDescent="0.25">
      <c r="A6" s="3"/>
      <c r="B6" s="4"/>
      <c r="C6" s="4"/>
      <c r="D6" s="4"/>
      <c r="E6" s="96" t="s">
        <v>7</v>
      </c>
      <c r="F6" s="96"/>
      <c r="G6" s="96"/>
      <c r="H6" s="96"/>
      <c r="I6" s="96"/>
      <c r="J6" s="96"/>
      <c r="K6" s="96"/>
      <c r="L6" s="96"/>
      <c r="M6" s="96"/>
      <c r="N6" s="96"/>
      <c r="O6" s="96"/>
      <c r="P6" s="96"/>
      <c r="Q6" s="96"/>
      <c r="R6" s="96"/>
      <c r="S6" s="116">
        <f>IF(Inicial!G21="","",Inicial!G21)</f>
        <v>2016</v>
      </c>
      <c r="T6" s="116"/>
      <c r="U6" s="116"/>
      <c r="V6" s="3"/>
    </row>
    <row r="7" spans="1:22" x14ac:dyDescent="0.25">
      <c r="A7" s="3"/>
      <c r="B7" s="4"/>
      <c r="C7" s="4"/>
      <c r="D7" s="4"/>
      <c r="E7" s="96"/>
      <c r="F7" s="96"/>
      <c r="G7" s="96"/>
      <c r="H7" s="96"/>
      <c r="I7" s="96"/>
      <c r="J7" s="96"/>
      <c r="K7" s="96"/>
      <c r="L7" s="96"/>
      <c r="M7" s="96"/>
      <c r="N7" s="96"/>
      <c r="O7" s="96"/>
      <c r="P7" s="96"/>
      <c r="Q7" s="96"/>
      <c r="R7" s="96"/>
      <c r="S7" s="116"/>
      <c r="T7" s="116"/>
      <c r="U7" s="116"/>
      <c r="V7" s="3"/>
    </row>
    <row r="8" spans="1:22" x14ac:dyDescent="0.25">
      <c r="A8" s="3"/>
      <c r="B8" s="4"/>
      <c r="C8" s="4"/>
      <c r="D8" s="4"/>
      <c r="E8" s="4"/>
      <c r="F8" s="4"/>
      <c r="G8" s="4"/>
      <c r="H8" s="4"/>
      <c r="I8" s="4"/>
      <c r="J8" s="4"/>
      <c r="K8" s="4"/>
      <c r="L8" s="4"/>
      <c r="M8" s="4"/>
      <c r="N8" s="4"/>
      <c r="O8" s="9"/>
      <c r="P8" s="9"/>
      <c r="Q8" s="3"/>
      <c r="R8" s="3"/>
      <c r="S8" s="3"/>
      <c r="T8" s="3"/>
      <c r="U8" s="3"/>
      <c r="V8" s="3"/>
    </row>
    <row r="9" spans="1:22" ht="15.75" x14ac:dyDescent="0.25">
      <c r="A9" s="3"/>
      <c r="B9" s="5" t="s">
        <v>266</v>
      </c>
      <c r="C9" s="45"/>
      <c r="D9" s="45"/>
      <c r="E9" s="42"/>
      <c r="F9" s="42"/>
      <c r="G9" s="43"/>
      <c r="H9" s="42"/>
      <c r="I9" s="42"/>
      <c r="J9" s="42"/>
      <c r="K9" s="42"/>
      <c r="L9" s="42"/>
      <c r="M9" s="42"/>
      <c r="N9" s="43"/>
      <c r="O9" s="8"/>
      <c r="P9" s="8"/>
      <c r="Q9" s="43"/>
      <c r="R9" s="43"/>
      <c r="S9" s="43"/>
      <c r="T9" s="43"/>
      <c r="U9" s="43"/>
      <c r="V9" s="3"/>
    </row>
    <row r="10" spans="1:22" ht="6" customHeight="1" x14ac:dyDescent="0.25">
      <c r="A10" s="3"/>
      <c r="B10" s="3"/>
      <c r="C10" s="3"/>
      <c r="D10" s="3"/>
      <c r="E10" s="3"/>
      <c r="F10" s="3"/>
      <c r="G10" s="3"/>
      <c r="H10" s="3"/>
      <c r="I10" s="3"/>
      <c r="J10" s="3"/>
      <c r="K10" s="3"/>
      <c r="L10" s="3"/>
      <c r="M10" s="3"/>
      <c r="N10" s="3"/>
      <c r="O10" s="3"/>
      <c r="P10" s="3"/>
      <c r="Q10" s="3"/>
      <c r="R10" s="3"/>
      <c r="S10" s="3"/>
      <c r="T10" s="3"/>
      <c r="U10" s="3"/>
      <c r="V10" s="3"/>
    </row>
    <row r="11" spans="1:22" x14ac:dyDescent="0.25">
      <c r="A11" s="3"/>
      <c r="B11" s="43" t="s">
        <v>118</v>
      </c>
      <c r="C11" s="3"/>
      <c r="D11" s="3"/>
      <c r="E11" s="53">
        <v>4</v>
      </c>
      <c r="F11" s="3"/>
      <c r="G11" s="3"/>
      <c r="H11" s="3"/>
      <c r="I11" s="3"/>
      <c r="J11" s="3"/>
      <c r="K11" s="3"/>
      <c r="L11" s="3"/>
      <c r="M11" s="3"/>
      <c r="N11" s="3"/>
      <c r="O11" s="3"/>
      <c r="P11" s="3"/>
      <c r="Q11" s="3"/>
      <c r="R11" s="3"/>
      <c r="S11" s="3"/>
      <c r="T11" s="3"/>
      <c r="U11" s="3"/>
      <c r="V11" s="3"/>
    </row>
    <row r="12" spans="1:22" ht="6" customHeight="1" x14ac:dyDescent="0.25">
      <c r="A12" s="3"/>
      <c r="B12" s="3"/>
      <c r="C12" s="3"/>
      <c r="D12" s="3"/>
      <c r="E12" s="3"/>
      <c r="F12" s="3"/>
      <c r="G12" s="3"/>
      <c r="H12" s="3"/>
      <c r="I12" s="3"/>
      <c r="J12" s="3"/>
      <c r="K12" s="3"/>
      <c r="L12" s="3"/>
      <c r="M12" s="3"/>
      <c r="N12" s="3"/>
      <c r="O12" s="3"/>
      <c r="P12" s="3"/>
      <c r="Q12" s="3"/>
      <c r="R12" s="3"/>
      <c r="S12" s="3"/>
      <c r="T12" s="3"/>
      <c r="U12" s="3"/>
      <c r="V12" s="3"/>
    </row>
    <row r="13" spans="1:22" x14ac:dyDescent="0.25">
      <c r="A13" s="3"/>
      <c r="B13" s="97" t="str">
        <f>IF(E11="","",LOOKUP('Pg6'!E11,Níveis!B77:C80))</f>
        <v>Existem redes pluviométricas e fluviométricas operadas em âmbito estadual, próprias ou mistas, bem como um planejamento para implantação, ampliação e modernização dessas redes, e a cobertura é igual ou superior a 30% da rede planejada.</v>
      </c>
      <c r="C13" s="98"/>
      <c r="D13" s="98"/>
      <c r="E13" s="98"/>
      <c r="F13" s="98"/>
      <c r="G13" s="98"/>
      <c r="H13" s="98"/>
      <c r="I13" s="98"/>
      <c r="J13" s="98"/>
      <c r="K13" s="98"/>
      <c r="L13" s="98"/>
      <c r="M13" s="98"/>
      <c r="N13" s="98"/>
      <c r="O13" s="98"/>
      <c r="P13" s="98"/>
      <c r="Q13" s="98"/>
      <c r="R13" s="98"/>
      <c r="S13" s="98"/>
      <c r="T13" s="98"/>
      <c r="U13" s="99"/>
      <c r="V13" s="3"/>
    </row>
    <row r="14" spans="1:22" x14ac:dyDescent="0.25">
      <c r="A14" s="3"/>
      <c r="B14" s="100"/>
      <c r="C14" s="101"/>
      <c r="D14" s="101"/>
      <c r="E14" s="101"/>
      <c r="F14" s="101"/>
      <c r="G14" s="101"/>
      <c r="H14" s="101"/>
      <c r="I14" s="101"/>
      <c r="J14" s="101"/>
      <c r="K14" s="101"/>
      <c r="L14" s="101"/>
      <c r="M14" s="101"/>
      <c r="N14" s="101"/>
      <c r="O14" s="101"/>
      <c r="P14" s="101"/>
      <c r="Q14" s="101"/>
      <c r="R14" s="101"/>
      <c r="S14" s="101"/>
      <c r="T14" s="101"/>
      <c r="U14" s="102"/>
      <c r="V14" s="3"/>
    </row>
    <row r="15" spans="1:22" x14ac:dyDescent="0.25">
      <c r="A15" s="3"/>
      <c r="B15" s="103"/>
      <c r="C15" s="104"/>
      <c r="D15" s="104"/>
      <c r="E15" s="104"/>
      <c r="F15" s="104"/>
      <c r="G15" s="104"/>
      <c r="H15" s="104"/>
      <c r="I15" s="104"/>
      <c r="J15" s="104"/>
      <c r="K15" s="104"/>
      <c r="L15" s="104"/>
      <c r="M15" s="104"/>
      <c r="N15" s="104"/>
      <c r="O15" s="104"/>
      <c r="P15" s="104"/>
      <c r="Q15" s="104"/>
      <c r="R15" s="104"/>
      <c r="S15" s="104"/>
      <c r="T15" s="104"/>
      <c r="U15" s="105"/>
      <c r="V15" s="3"/>
    </row>
    <row r="16" spans="1:22" ht="6" customHeight="1" x14ac:dyDescent="0.25">
      <c r="A16" s="3"/>
      <c r="B16" s="3"/>
      <c r="C16" s="3"/>
      <c r="D16" s="3"/>
      <c r="E16" s="3"/>
      <c r="F16" s="3"/>
      <c r="G16" s="3"/>
      <c r="H16" s="3"/>
      <c r="I16" s="3"/>
      <c r="J16" s="3"/>
      <c r="K16" s="3"/>
      <c r="L16" s="3"/>
      <c r="M16" s="3"/>
      <c r="N16" s="3"/>
      <c r="O16" s="3"/>
      <c r="P16" s="3"/>
      <c r="Q16" s="3"/>
      <c r="R16" s="3"/>
      <c r="S16" s="3"/>
      <c r="T16" s="3"/>
      <c r="U16" s="3"/>
      <c r="V16" s="3"/>
    </row>
    <row r="17" spans="1:22" x14ac:dyDescent="0.2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25">
      <c r="A18" s="3"/>
      <c r="B18" s="3"/>
      <c r="C18" s="3"/>
      <c r="D18" s="3"/>
      <c r="E18" s="3"/>
      <c r="F18" s="3"/>
      <c r="G18" s="3"/>
      <c r="H18" s="3"/>
      <c r="I18" s="3"/>
      <c r="J18" s="3"/>
      <c r="K18" s="3"/>
      <c r="L18" s="3"/>
      <c r="M18" s="3"/>
      <c r="N18" s="3"/>
      <c r="O18" s="3"/>
      <c r="P18" s="3"/>
      <c r="Q18" s="3"/>
      <c r="R18" s="3"/>
      <c r="S18" s="3"/>
      <c r="T18" s="3"/>
      <c r="U18" s="3"/>
      <c r="V18" s="3"/>
    </row>
    <row r="19" spans="1:22" x14ac:dyDescent="0.25">
      <c r="A19" s="3"/>
      <c r="B19" s="106" t="s">
        <v>366</v>
      </c>
      <c r="C19" s="107"/>
      <c r="D19" s="107"/>
      <c r="E19" s="107"/>
      <c r="F19" s="107"/>
      <c r="G19" s="107"/>
      <c r="H19" s="107"/>
      <c r="I19" s="107"/>
      <c r="J19" s="107"/>
      <c r="K19" s="107"/>
      <c r="L19" s="107"/>
      <c r="M19" s="107"/>
      <c r="N19" s="107"/>
      <c r="O19" s="107"/>
      <c r="P19" s="107"/>
      <c r="Q19" s="107"/>
      <c r="R19" s="107"/>
      <c r="S19" s="107"/>
      <c r="T19" s="107"/>
      <c r="U19" s="108"/>
      <c r="V19" s="3"/>
    </row>
    <row r="20" spans="1:22" x14ac:dyDescent="0.25">
      <c r="A20" s="3"/>
      <c r="B20" s="109"/>
      <c r="C20" s="110"/>
      <c r="D20" s="110"/>
      <c r="E20" s="110"/>
      <c r="F20" s="110"/>
      <c r="G20" s="110"/>
      <c r="H20" s="110"/>
      <c r="I20" s="110"/>
      <c r="J20" s="110"/>
      <c r="K20" s="110"/>
      <c r="L20" s="110"/>
      <c r="M20" s="110"/>
      <c r="N20" s="110"/>
      <c r="O20" s="110"/>
      <c r="P20" s="110"/>
      <c r="Q20" s="110"/>
      <c r="R20" s="110"/>
      <c r="S20" s="110"/>
      <c r="T20" s="110"/>
      <c r="U20" s="111"/>
      <c r="V20" s="3"/>
    </row>
    <row r="21" spans="1:22" x14ac:dyDescent="0.25">
      <c r="A21" s="3"/>
      <c r="B21" s="109"/>
      <c r="C21" s="110"/>
      <c r="D21" s="110"/>
      <c r="E21" s="110"/>
      <c r="F21" s="110"/>
      <c r="G21" s="110"/>
      <c r="H21" s="110"/>
      <c r="I21" s="110"/>
      <c r="J21" s="110"/>
      <c r="K21" s="110"/>
      <c r="L21" s="110"/>
      <c r="M21" s="110"/>
      <c r="N21" s="110"/>
      <c r="O21" s="110"/>
      <c r="P21" s="110"/>
      <c r="Q21" s="110"/>
      <c r="R21" s="110"/>
      <c r="S21" s="110"/>
      <c r="T21" s="110"/>
      <c r="U21" s="111"/>
      <c r="V21" s="3"/>
    </row>
    <row r="22" spans="1:22" x14ac:dyDescent="0.25">
      <c r="A22" s="3"/>
      <c r="B22" s="109"/>
      <c r="C22" s="110"/>
      <c r="D22" s="110"/>
      <c r="E22" s="110"/>
      <c r="F22" s="110"/>
      <c r="G22" s="110"/>
      <c r="H22" s="110"/>
      <c r="I22" s="110"/>
      <c r="J22" s="110"/>
      <c r="K22" s="110"/>
      <c r="L22" s="110"/>
      <c r="M22" s="110"/>
      <c r="N22" s="110"/>
      <c r="O22" s="110"/>
      <c r="P22" s="110"/>
      <c r="Q22" s="110"/>
      <c r="R22" s="110"/>
      <c r="S22" s="110"/>
      <c r="T22" s="110"/>
      <c r="U22" s="111"/>
      <c r="V22" s="3"/>
    </row>
    <row r="23" spans="1:22" x14ac:dyDescent="0.25">
      <c r="A23" s="3"/>
      <c r="B23" s="109"/>
      <c r="C23" s="110"/>
      <c r="D23" s="110"/>
      <c r="E23" s="110"/>
      <c r="F23" s="110"/>
      <c r="G23" s="110"/>
      <c r="H23" s="110"/>
      <c r="I23" s="110"/>
      <c r="J23" s="110"/>
      <c r="K23" s="110"/>
      <c r="L23" s="110"/>
      <c r="M23" s="110"/>
      <c r="N23" s="110"/>
      <c r="O23" s="110"/>
      <c r="P23" s="110"/>
      <c r="Q23" s="110"/>
      <c r="R23" s="110"/>
      <c r="S23" s="110"/>
      <c r="T23" s="110"/>
      <c r="U23" s="111"/>
      <c r="V23" s="3"/>
    </row>
    <row r="24" spans="1:22" x14ac:dyDescent="0.25">
      <c r="A24" s="3"/>
      <c r="B24" s="109"/>
      <c r="C24" s="110"/>
      <c r="D24" s="110"/>
      <c r="E24" s="110"/>
      <c r="F24" s="110"/>
      <c r="G24" s="110"/>
      <c r="H24" s="110"/>
      <c r="I24" s="110"/>
      <c r="J24" s="110"/>
      <c r="K24" s="110"/>
      <c r="L24" s="110"/>
      <c r="M24" s="110"/>
      <c r="N24" s="110"/>
      <c r="O24" s="110"/>
      <c r="P24" s="110"/>
      <c r="Q24" s="110"/>
      <c r="R24" s="110"/>
      <c r="S24" s="110"/>
      <c r="T24" s="110"/>
      <c r="U24" s="111"/>
      <c r="V24" s="3"/>
    </row>
    <row r="25" spans="1:22" x14ac:dyDescent="0.25">
      <c r="A25" s="3"/>
      <c r="B25" s="109"/>
      <c r="C25" s="110"/>
      <c r="D25" s="110"/>
      <c r="E25" s="110"/>
      <c r="F25" s="110"/>
      <c r="G25" s="110"/>
      <c r="H25" s="110"/>
      <c r="I25" s="110"/>
      <c r="J25" s="110"/>
      <c r="K25" s="110"/>
      <c r="L25" s="110"/>
      <c r="M25" s="110"/>
      <c r="N25" s="110"/>
      <c r="O25" s="110"/>
      <c r="P25" s="110"/>
      <c r="Q25" s="110"/>
      <c r="R25" s="110"/>
      <c r="S25" s="110"/>
      <c r="T25" s="110"/>
      <c r="U25" s="111"/>
      <c r="V25" s="3"/>
    </row>
    <row r="26" spans="1:22" x14ac:dyDescent="0.25">
      <c r="A26" s="3"/>
      <c r="B26" s="109"/>
      <c r="C26" s="110"/>
      <c r="D26" s="110"/>
      <c r="E26" s="110"/>
      <c r="F26" s="110"/>
      <c r="G26" s="110"/>
      <c r="H26" s="110"/>
      <c r="I26" s="110"/>
      <c r="J26" s="110"/>
      <c r="K26" s="110"/>
      <c r="L26" s="110"/>
      <c r="M26" s="110"/>
      <c r="N26" s="110"/>
      <c r="O26" s="110"/>
      <c r="P26" s="110"/>
      <c r="Q26" s="110"/>
      <c r="R26" s="110"/>
      <c r="S26" s="110"/>
      <c r="T26" s="110"/>
      <c r="U26" s="111"/>
      <c r="V26" s="3"/>
    </row>
    <row r="27" spans="1:22" x14ac:dyDescent="0.25">
      <c r="A27" s="3"/>
      <c r="B27" s="112"/>
      <c r="C27" s="113"/>
      <c r="D27" s="113"/>
      <c r="E27" s="113"/>
      <c r="F27" s="113"/>
      <c r="G27" s="113"/>
      <c r="H27" s="113"/>
      <c r="I27" s="113"/>
      <c r="J27" s="113"/>
      <c r="K27" s="113"/>
      <c r="L27" s="113"/>
      <c r="M27" s="113"/>
      <c r="N27" s="113"/>
      <c r="O27" s="113"/>
      <c r="P27" s="113"/>
      <c r="Q27" s="113"/>
      <c r="R27" s="113"/>
      <c r="S27" s="113"/>
      <c r="T27" s="113"/>
      <c r="U27" s="114"/>
      <c r="V27" s="3"/>
    </row>
    <row r="28" spans="1:22" ht="14.45" x14ac:dyDescent="0.3">
      <c r="A28" s="3"/>
      <c r="B28" s="3"/>
      <c r="C28" s="3"/>
      <c r="D28" s="3"/>
      <c r="E28" s="3"/>
      <c r="F28" s="3"/>
      <c r="G28" s="3"/>
      <c r="H28" s="3"/>
      <c r="I28" s="3"/>
      <c r="J28" s="3"/>
      <c r="K28" s="3"/>
      <c r="L28" s="3"/>
      <c r="M28" s="3"/>
      <c r="N28" s="3"/>
      <c r="O28" s="3"/>
      <c r="P28" s="3"/>
      <c r="Q28" s="3"/>
      <c r="R28" s="3"/>
      <c r="S28" s="3"/>
      <c r="T28" s="3"/>
      <c r="U28" s="3"/>
      <c r="V28" s="3"/>
    </row>
    <row r="29" spans="1:22" ht="15.75" x14ac:dyDescent="0.25">
      <c r="A29" s="3"/>
      <c r="B29" s="5" t="s">
        <v>265</v>
      </c>
      <c r="C29" s="45"/>
      <c r="D29" s="45"/>
      <c r="E29" s="42"/>
      <c r="F29" s="42"/>
      <c r="G29" s="43"/>
      <c r="H29" s="42"/>
      <c r="I29" s="42"/>
      <c r="J29" s="42"/>
      <c r="K29" s="42"/>
      <c r="L29" s="42"/>
      <c r="M29" s="42"/>
      <c r="N29" s="43"/>
      <c r="O29" s="8"/>
      <c r="P29" s="8"/>
      <c r="Q29" s="43"/>
      <c r="R29" s="43"/>
      <c r="S29" s="43"/>
      <c r="T29" s="43"/>
      <c r="U29" s="43"/>
      <c r="V29" s="3"/>
    </row>
    <row r="30" spans="1:22" ht="6" customHeight="1" x14ac:dyDescent="0.3">
      <c r="A30" s="3"/>
      <c r="B30" s="3"/>
      <c r="C30" s="3"/>
      <c r="D30" s="3"/>
      <c r="E30" s="3"/>
      <c r="F30" s="3"/>
      <c r="G30" s="3"/>
      <c r="H30" s="3"/>
      <c r="I30" s="3"/>
      <c r="J30" s="3"/>
      <c r="K30" s="3"/>
      <c r="L30" s="3"/>
      <c r="M30" s="3"/>
      <c r="N30" s="3"/>
      <c r="O30" s="3"/>
      <c r="P30" s="3"/>
      <c r="Q30" s="3"/>
      <c r="R30" s="3"/>
      <c r="S30" s="3"/>
      <c r="T30" s="3"/>
      <c r="U30" s="3"/>
      <c r="V30" s="3"/>
    </row>
    <row r="31" spans="1:22" x14ac:dyDescent="0.25">
      <c r="A31" s="3"/>
      <c r="B31" s="43" t="s">
        <v>118</v>
      </c>
      <c r="C31" s="3"/>
      <c r="D31" s="3"/>
      <c r="E31" s="53">
        <v>4</v>
      </c>
      <c r="F31" s="3"/>
      <c r="G31" s="3"/>
      <c r="H31" s="3"/>
      <c r="I31" s="3"/>
      <c r="J31" s="3"/>
      <c r="K31" s="3"/>
      <c r="L31" s="3"/>
      <c r="M31" s="3"/>
      <c r="N31" s="3"/>
      <c r="O31" s="3"/>
      <c r="P31" s="3"/>
      <c r="Q31" s="3"/>
      <c r="R31" s="3"/>
      <c r="S31" s="3"/>
      <c r="T31" s="3"/>
      <c r="U31" s="3"/>
      <c r="V31" s="3"/>
    </row>
    <row r="32" spans="1:22" ht="6" customHeight="1" x14ac:dyDescent="0.3">
      <c r="A32" s="3"/>
      <c r="B32" s="3"/>
      <c r="C32" s="3"/>
      <c r="D32" s="3"/>
      <c r="E32" s="3"/>
      <c r="F32" s="3"/>
      <c r="G32" s="3"/>
      <c r="H32" s="3"/>
      <c r="I32" s="3"/>
      <c r="J32" s="3"/>
      <c r="K32" s="3"/>
      <c r="L32" s="3"/>
      <c r="M32" s="3"/>
      <c r="N32" s="3"/>
      <c r="O32" s="3"/>
      <c r="P32" s="3"/>
      <c r="Q32" s="3"/>
      <c r="R32" s="3"/>
      <c r="S32" s="3"/>
      <c r="T32" s="3"/>
      <c r="U32" s="3"/>
      <c r="V32" s="3"/>
    </row>
    <row r="33" spans="1:22" x14ac:dyDescent="0.25">
      <c r="A33" s="3"/>
      <c r="B33" s="97" t="str">
        <f>IF(E31="","",LOOKUP('Pg6'!E31,Níveis!B81:C84))</f>
        <v>Existe uma rede de qualidade de água mantida em âmbito estadual com objetivo de avaliação de tendência, com pelo menos 50% dos pontos previstos na Rede Nacional de Qualidade de Águas em operação conforme diretrizes e procedimentos estabelecidos pelo Programa Nacional de Avaliação da Qualidade de Águas (PNQA) e os dados gerados disponibilizados ao SNIRH.</v>
      </c>
      <c r="C33" s="98"/>
      <c r="D33" s="98"/>
      <c r="E33" s="98"/>
      <c r="F33" s="98"/>
      <c r="G33" s="98"/>
      <c r="H33" s="98"/>
      <c r="I33" s="98"/>
      <c r="J33" s="98"/>
      <c r="K33" s="98"/>
      <c r="L33" s="98"/>
      <c r="M33" s="98"/>
      <c r="N33" s="98"/>
      <c r="O33" s="98"/>
      <c r="P33" s="98"/>
      <c r="Q33" s="98"/>
      <c r="R33" s="98"/>
      <c r="S33" s="98"/>
      <c r="T33" s="98"/>
      <c r="U33" s="99"/>
      <c r="V33" s="3"/>
    </row>
    <row r="34" spans="1:22" x14ac:dyDescent="0.25">
      <c r="A34" s="3"/>
      <c r="B34" s="100"/>
      <c r="C34" s="101"/>
      <c r="D34" s="101"/>
      <c r="E34" s="101"/>
      <c r="F34" s="101"/>
      <c r="G34" s="101"/>
      <c r="H34" s="101"/>
      <c r="I34" s="101"/>
      <c r="J34" s="101"/>
      <c r="K34" s="101"/>
      <c r="L34" s="101"/>
      <c r="M34" s="101"/>
      <c r="N34" s="101"/>
      <c r="O34" s="101"/>
      <c r="P34" s="101"/>
      <c r="Q34" s="101"/>
      <c r="R34" s="101"/>
      <c r="S34" s="101"/>
      <c r="T34" s="101"/>
      <c r="U34" s="102"/>
      <c r="V34" s="3"/>
    </row>
    <row r="35" spans="1:22" x14ac:dyDescent="0.25">
      <c r="A35" s="3"/>
      <c r="B35" s="103"/>
      <c r="C35" s="104"/>
      <c r="D35" s="104"/>
      <c r="E35" s="104"/>
      <c r="F35" s="104"/>
      <c r="G35" s="104"/>
      <c r="H35" s="104"/>
      <c r="I35" s="104"/>
      <c r="J35" s="104"/>
      <c r="K35" s="104"/>
      <c r="L35" s="104"/>
      <c r="M35" s="104"/>
      <c r="N35" s="104"/>
      <c r="O35" s="104"/>
      <c r="P35" s="104"/>
      <c r="Q35" s="104"/>
      <c r="R35" s="104"/>
      <c r="S35" s="104"/>
      <c r="T35" s="104"/>
      <c r="U35" s="105"/>
      <c r="V35" s="3"/>
    </row>
    <row r="36" spans="1:22" ht="6" customHeight="1" x14ac:dyDescent="0.3">
      <c r="A36" s="3"/>
      <c r="B36" s="3"/>
      <c r="C36" s="3"/>
      <c r="D36" s="3"/>
      <c r="E36" s="3"/>
      <c r="F36" s="3"/>
      <c r="G36" s="3"/>
      <c r="H36" s="3"/>
      <c r="I36" s="3"/>
      <c r="J36" s="3"/>
      <c r="K36" s="3"/>
      <c r="L36" s="3"/>
      <c r="M36" s="3"/>
      <c r="N36" s="3"/>
      <c r="O36" s="3"/>
      <c r="P36" s="3"/>
      <c r="Q36" s="3"/>
      <c r="R36" s="3"/>
      <c r="S36" s="3"/>
      <c r="T36" s="3"/>
      <c r="U36" s="3"/>
      <c r="V36" s="3"/>
    </row>
    <row r="37" spans="1:22" x14ac:dyDescent="0.2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3">
      <c r="A38" s="3"/>
      <c r="B38" s="3"/>
      <c r="C38" s="3"/>
      <c r="D38" s="3"/>
      <c r="E38" s="3"/>
      <c r="F38" s="3"/>
      <c r="G38" s="3"/>
      <c r="H38" s="3"/>
      <c r="I38" s="3"/>
      <c r="J38" s="3"/>
      <c r="K38" s="3"/>
      <c r="L38" s="3"/>
      <c r="M38" s="3"/>
      <c r="N38" s="3"/>
      <c r="O38" s="3"/>
      <c r="P38" s="3"/>
      <c r="Q38" s="3"/>
      <c r="R38" s="3"/>
      <c r="S38" s="3"/>
      <c r="T38" s="3"/>
      <c r="U38" s="3"/>
      <c r="V38" s="3"/>
    </row>
    <row r="39" spans="1:22" x14ac:dyDescent="0.25">
      <c r="A39" s="3"/>
      <c r="B39" s="106" t="s">
        <v>394</v>
      </c>
      <c r="C39" s="107"/>
      <c r="D39" s="107"/>
      <c r="E39" s="107"/>
      <c r="F39" s="107"/>
      <c r="G39" s="107"/>
      <c r="H39" s="107"/>
      <c r="I39" s="107"/>
      <c r="J39" s="107"/>
      <c r="K39" s="107"/>
      <c r="L39" s="107"/>
      <c r="M39" s="107"/>
      <c r="N39" s="107"/>
      <c r="O39" s="107"/>
      <c r="P39" s="107"/>
      <c r="Q39" s="107"/>
      <c r="R39" s="107"/>
      <c r="S39" s="107"/>
      <c r="T39" s="107"/>
      <c r="U39" s="108"/>
      <c r="V39" s="3"/>
    </row>
    <row r="40" spans="1:22" x14ac:dyDescent="0.25">
      <c r="A40" s="3"/>
      <c r="B40" s="109"/>
      <c r="C40" s="110"/>
      <c r="D40" s="110"/>
      <c r="E40" s="110"/>
      <c r="F40" s="110"/>
      <c r="G40" s="110"/>
      <c r="H40" s="110"/>
      <c r="I40" s="110"/>
      <c r="J40" s="110"/>
      <c r="K40" s="110"/>
      <c r="L40" s="110"/>
      <c r="M40" s="110"/>
      <c r="N40" s="110"/>
      <c r="O40" s="110"/>
      <c r="P40" s="110"/>
      <c r="Q40" s="110"/>
      <c r="R40" s="110"/>
      <c r="S40" s="110"/>
      <c r="T40" s="110"/>
      <c r="U40" s="111"/>
      <c r="V40" s="3"/>
    </row>
    <row r="41" spans="1:22" x14ac:dyDescent="0.25">
      <c r="A41" s="3"/>
      <c r="B41" s="109"/>
      <c r="C41" s="110"/>
      <c r="D41" s="110"/>
      <c r="E41" s="110"/>
      <c r="F41" s="110"/>
      <c r="G41" s="110"/>
      <c r="H41" s="110"/>
      <c r="I41" s="110"/>
      <c r="J41" s="110"/>
      <c r="K41" s="110"/>
      <c r="L41" s="110"/>
      <c r="M41" s="110"/>
      <c r="N41" s="110"/>
      <c r="O41" s="110"/>
      <c r="P41" s="110"/>
      <c r="Q41" s="110"/>
      <c r="R41" s="110"/>
      <c r="S41" s="110"/>
      <c r="T41" s="110"/>
      <c r="U41" s="111"/>
      <c r="V41" s="3"/>
    </row>
    <row r="42" spans="1:22" x14ac:dyDescent="0.25">
      <c r="A42" s="3"/>
      <c r="B42" s="109"/>
      <c r="C42" s="110"/>
      <c r="D42" s="110"/>
      <c r="E42" s="110"/>
      <c r="F42" s="110"/>
      <c r="G42" s="110"/>
      <c r="H42" s="110"/>
      <c r="I42" s="110"/>
      <c r="J42" s="110"/>
      <c r="K42" s="110"/>
      <c r="L42" s="110"/>
      <c r="M42" s="110"/>
      <c r="N42" s="110"/>
      <c r="O42" s="110"/>
      <c r="P42" s="110"/>
      <c r="Q42" s="110"/>
      <c r="R42" s="110"/>
      <c r="S42" s="110"/>
      <c r="T42" s="110"/>
      <c r="U42" s="111"/>
      <c r="V42" s="3"/>
    </row>
    <row r="43" spans="1:22" x14ac:dyDescent="0.25">
      <c r="A43" s="3"/>
      <c r="B43" s="109"/>
      <c r="C43" s="110"/>
      <c r="D43" s="110"/>
      <c r="E43" s="110"/>
      <c r="F43" s="110"/>
      <c r="G43" s="110"/>
      <c r="H43" s="110"/>
      <c r="I43" s="110"/>
      <c r="J43" s="110"/>
      <c r="K43" s="110"/>
      <c r="L43" s="110"/>
      <c r="M43" s="110"/>
      <c r="N43" s="110"/>
      <c r="O43" s="110"/>
      <c r="P43" s="110"/>
      <c r="Q43" s="110"/>
      <c r="R43" s="110"/>
      <c r="S43" s="110"/>
      <c r="T43" s="110"/>
      <c r="U43" s="111"/>
      <c r="V43" s="3"/>
    </row>
    <row r="44" spans="1:22" x14ac:dyDescent="0.25">
      <c r="A44" s="3"/>
      <c r="B44" s="109"/>
      <c r="C44" s="110"/>
      <c r="D44" s="110"/>
      <c r="E44" s="110"/>
      <c r="F44" s="110"/>
      <c r="G44" s="110"/>
      <c r="H44" s="110"/>
      <c r="I44" s="110"/>
      <c r="J44" s="110"/>
      <c r="K44" s="110"/>
      <c r="L44" s="110"/>
      <c r="M44" s="110"/>
      <c r="N44" s="110"/>
      <c r="O44" s="110"/>
      <c r="P44" s="110"/>
      <c r="Q44" s="110"/>
      <c r="R44" s="110"/>
      <c r="S44" s="110"/>
      <c r="T44" s="110"/>
      <c r="U44" s="111"/>
      <c r="V44" s="3"/>
    </row>
    <row r="45" spans="1:22" x14ac:dyDescent="0.25">
      <c r="A45" s="3"/>
      <c r="B45" s="109"/>
      <c r="C45" s="110"/>
      <c r="D45" s="110"/>
      <c r="E45" s="110"/>
      <c r="F45" s="110"/>
      <c r="G45" s="110"/>
      <c r="H45" s="110"/>
      <c r="I45" s="110"/>
      <c r="J45" s="110"/>
      <c r="K45" s="110"/>
      <c r="L45" s="110"/>
      <c r="M45" s="110"/>
      <c r="N45" s="110"/>
      <c r="O45" s="110"/>
      <c r="P45" s="110"/>
      <c r="Q45" s="110"/>
      <c r="R45" s="110"/>
      <c r="S45" s="110"/>
      <c r="T45" s="110"/>
      <c r="U45" s="111"/>
      <c r="V45" s="3"/>
    </row>
    <row r="46" spans="1:22" x14ac:dyDescent="0.25">
      <c r="A46" s="3"/>
      <c r="B46" s="109"/>
      <c r="C46" s="110"/>
      <c r="D46" s="110"/>
      <c r="E46" s="110"/>
      <c r="F46" s="110"/>
      <c r="G46" s="110"/>
      <c r="H46" s="110"/>
      <c r="I46" s="110"/>
      <c r="J46" s="110"/>
      <c r="K46" s="110"/>
      <c r="L46" s="110"/>
      <c r="M46" s="110"/>
      <c r="N46" s="110"/>
      <c r="O46" s="110"/>
      <c r="P46" s="110"/>
      <c r="Q46" s="110"/>
      <c r="R46" s="110"/>
      <c r="S46" s="110"/>
      <c r="T46" s="110"/>
      <c r="U46" s="111"/>
      <c r="V46" s="3"/>
    </row>
    <row r="47" spans="1:22" x14ac:dyDescent="0.25">
      <c r="A47" s="3"/>
      <c r="B47" s="112"/>
      <c r="C47" s="113"/>
      <c r="D47" s="113"/>
      <c r="E47" s="113"/>
      <c r="F47" s="113"/>
      <c r="G47" s="113"/>
      <c r="H47" s="113"/>
      <c r="I47" s="113"/>
      <c r="J47" s="113"/>
      <c r="K47" s="113"/>
      <c r="L47" s="113"/>
      <c r="M47" s="113"/>
      <c r="N47" s="113"/>
      <c r="O47" s="113"/>
      <c r="P47" s="113"/>
      <c r="Q47" s="113"/>
      <c r="R47" s="113"/>
      <c r="S47" s="113"/>
      <c r="T47" s="113"/>
      <c r="U47" s="114"/>
      <c r="V47" s="3"/>
    </row>
    <row r="48" spans="1:22" ht="14.45" x14ac:dyDescent="0.3">
      <c r="A48" s="3"/>
      <c r="B48" s="3"/>
      <c r="C48" s="3"/>
      <c r="D48" s="3"/>
      <c r="E48" s="3"/>
      <c r="F48" s="3"/>
      <c r="G48" s="3"/>
      <c r="H48" s="3"/>
      <c r="I48" s="3"/>
      <c r="J48" s="3"/>
      <c r="K48" s="3"/>
      <c r="L48" s="3"/>
      <c r="M48" s="3"/>
      <c r="N48" s="3"/>
      <c r="O48" s="3"/>
      <c r="P48" s="3"/>
      <c r="Q48" s="3"/>
      <c r="R48" s="3"/>
      <c r="S48" s="3"/>
      <c r="T48" s="3"/>
      <c r="U48" s="3"/>
      <c r="V48" s="3"/>
    </row>
    <row r="49" spans="1:22" ht="15.75" x14ac:dyDescent="0.25">
      <c r="A49" s="3"/>
      <c r="B49" s="5" t="s">
        <v>267</v>
      </c>
      <c r="C49" s="45"/>
      <c r="D49" s="45"/>
      <c r="E49" s="42"/>
      <c r="F49" s="42"/>
      <c r="G49" s="43"/>
      <c r="H49" s="42"/>
      <c r="I49" s="42"/>
      <c r="J49" s="42"/>
      <c r="K49" s="42"/>
      <c r="L49" s="42"/>
      <c r="M49" s="42"/>
      <c r="N49" s="43"/>
      <c r="O49" s="8"/>
      <c r="P49" s="8"/>
      <c r="Q49" s="43"/>
      <c r="R49" s="43"/>
      <c r="S49" s="43"/>
      <c r="T49" s="43"/>
      <c r="U49" s="43"/>
      <c r="V49" s="3"/>
    </row>
    <row r="50" spans="1:22" ht="6" customHeight="1" x14ac:dyDescent="0.3">
      <c r="A50" s="3"/>
      <c r="B50" s="3"/>
      <c r="C50" s="3"/>
      <c r="D50" s="3"/>
      <c r="E50" s="3"/>
      <c r="F50" s="3"/>
      <c r="G50" s="3"/>
      <c r="H50" s="3"/>
      <c r="I50" s="3"/>
      <c r="J50" s="3"/>
      <c r="K50" s="3"/>
      <c r="L50" s="3"/>
      <c r="M50" s="3"/>
      <c r="N50" s="3"/>
      <c r="O50" s="3"/>
      <c r="P50" s="3"/>
      <c r="Q50" s="3"/>
      <c r="R50" s="3"/>
      <c r="S50" s="3"/>
      <c r="T50" s="3"/>
      <c r="U50" s="3"/>
      <c r="V50" s="3"/>
    </row>
    <row r="51" spans="1:22" x14ac:dyDescent="0.25">
      <c r="A51" s="3"/>
      <c r="B51" s="43" t="s">
        <v>118</v>
      </c>
      <c r="C51" s="3"/>
      <c r="D51" s="3"/>
      <c r="E51" s="53">
        <v>3</v>
      </c>
      <c r="F51" s="3"/>
      <c r="G51" s="3"/>
      <c r="H51" s="3"/>
      <c r="I51" s="3"/>
      <c r="J51" s="3"/>
      <c r="K51" s="3"/>
      <c r="L51" s="3"/>
      <c r="M51" s="3"/>
      <c r="N51" s="3"/>
      <c r="O51" s="3"/>
      <c r="P51" s="3"/>
      <c r="Q51" s="3"/>
      <c r="R51" s="3"/>
      <c r="S51" s="3"/>
      <c r="T51" s="3"/>
      <c r="U51" s="3"/>
      <c r="V51" s="3"/>
    </row>
    <row r="52" spans="1:22" ht="6" customHeight="1" x14ac:dyDescent="0.3">
      <c r="A52" s="3"/>
      <c r="B52" s="3"/>
      <c r="C52" s="3"/>
      <c r="D52" s="3"/>
      <c r="E52" s="3"/>
      <c r="F52" s="3"/>
      <c r="G52" s="3"/>
      <c r="H52" s="3"/>
      <c r="I52" s="3"/>
      <c r="J52" s="3"/>
      <c r="K52" s="3"/>
      <c r="L52" s="3"/>
      <c r="M52" s="3"/>
      <c r="N52" s="3"/>
      <c r="O52" s="3"/>
      <c r="P52" s="3"/>
      <c r="Q52" s="3"/>
      <c r="R52" s="3"/>
      <c r="S52" s="3"/>
      <c r="T52" s="3"/>
      <c r="U52" s="3"/>
      <c r="V52" s="3"/>
    </row>
    <row r="53" spans="1:22" x14ac:dyDescent="0.25">
      <c r="A53" s="3"/>
      <c r="B53" s="97" t="str">
        <f>IF(E51="","",LOOKUP('Pg6'!E51,Níveis!B85:C87))</f>
        <v>Existem informações sobre recursos hídricos organizadas e sistematizadas em bancos de dados, bem como ferramental computacional que permita acessá-las e analisá-las em seu conjunto de forma a permitir sua utilização nos processos administrativos, gerenciais e de regulação do uso da água.</v>
      </c>
      <c r="C53" s="98"/>
      <c r="D53" s="98"/>
      <c r="E53" s="98"/>
      <c r="F53" s="98"/>
      <c r="G53" s="98"/>
      <c r="H53" s="98"/>
      <c r="I53" s="98"/>
      <c r="J53" s="98"/>
      <c r="K53" s="98"/>
      <c r="L53" s="98"/>
      <c r="M53" s="98"/>
      <c r="N53" s="98"/>
      <c r="O53" s="98"/>
      <c r="P53" s="98"/>
      <c r="Q53" s="98"/>
      <c r="R53" s="98"/>
      <c r="S53" s="98"/>
      <c r="T53" s="98"/>
      <c r="U53" s="99"/>
      <c r="V53" s="3"/>
    </row>
    <row r="54" spans="1:22" x14ac:dyDescent="0.25">
      <c r="A54" s="3"/>
      <c r="B54" s="100"/>
      <c r="C54" s="101"/>
      <c r="D54" s="101"/>
      <c r="E54" s="101"/>
      <c r="F54" s="101"/>
      <c r="G54" s="101"/>
      <c r="H54" s="101"/>
      <c r="I54" s="101"/>
      <c r="J54" s="101"/>
      <c r="K54" s="101"/>
      <c r="L54" s="101"/>
      <c r="M54" s="101"/>
      <c r="N54" s="101"/>
      <c r="O54" s="101"/>
      <c r="P54" s="101"/>
      <c r="Q54" s="101"/>
      <c r="R54" s="101"/>
      <c r="S54" s="101"/>
      <c r="T54" s="101"/>
      <c r="U54" s="102"/>
      <c r="V54" s="3"/>
    </row>
    <row r="55" spans="1:22" x14ac:dyDescent="0.25">
      <c r="A55" s="3"/>
      <c r="B55" s="103"/>
      <c r="C55" s="104"/>
      <c r="D55" s="104"/>
      <c r="E55" s="104"/>
      <c r="F55" s="104"/>
      <c r="G55" s="104"/>
      <c r="H55" s="104"/>
      <c r="I55" s="104"/>
      <c r="J55" s="104"/>
      <c r="K55" s="104"/>
      <c r="L55" s="104"/>
      <c r="M55" s="104"/>
      <c r="N55" s="104"/>
      <c r="O55" s="104"/>
      <c r="P55" s="104"/>
      <c r="Q55" s="104"/>
      <c r="R55" s="104"/>
      <c r="S55" s="104"/>
      <c r="T55" s="104"/>
      <c r="U55" s="105"/>
      <c r="V55" s="3"/>
    </row>
    <row r="56" spans="1:22" ht="6" customHeight="1" x14ac:dyDescent="0.3">
      <c r="A56" s="3"/>
      <c r="B56" s="3"/>
      <c r="C56" s="3"/>
      <c r="D56" s="3"/>
      <c r="E56" s="3"/>
      <c r="F56" s="3"/>
      <c r="G56" s="3"/>
      <c r="H56" s="3"/>
      <c r="I56" s="3"/>
      <c r="J56" s="3"/>
      <c r="K56" s="3"/>
      <c r="L56" s="3"/>
      <c r="M56" s="3"/>
      <c r="N56" s="3"/>
      <c r="O56" s="3"/>
      <c r="P56" s="3"/>
      <c r="Q56" s="3"/>
      <c r="R56" s="3"/>
      <c r="S56" s="3"/>
      <c r="T56" s="3"/>
      <c r="U56" s="3"/>
      <c r="V56" s="3"/>
    </row>
    <row r="57" spans="1:22" x14ac:dyDescent="0.2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3">
      <c r="A58" s="3"/>
      <c r="B58" s="3"/>
      <c r="C58" s="3"/>
      <c r="D58" s="3"/>
      <c r="E58" s="3"/>
      <c r="F58" s="3"/>
      <c r="G58" s="3"/>
      <c r="H58" s="3"/>
      <c r="I58" s="3"/>
      <c r="J58" s="3"/>
      <c r="K58" s="3"/>
      <c r="L58" s="3"/>
      <c r="M58" s="3"/>
      <c r="N58" s="3"/>
      <c r="O58" s="3"/>
      <c r="P58" s="3"/>
      <c r="Q58" s="3"/>
      <c r="R58" s="3"/>
      <c r="S58" s="3"/>
      <c r="T58" s="3"/>
      <c r="U58" s="3"/>
      <c r="V58" s="3"/>
    </row>
    <row r="59" spans="1:22" x14ac:dyDescent="0.25">
      <c r="A59" s="3"/>
      <c r="B59" s="106" t="s">
        <v>388</v>
      </c>
      <c r="C59" s="107"/>
      <c r="D59" s="107"/>
      <c r="E59" s="107"/>
      <c r="F59" s="107"/>
      <c r="G59" s="107"/>
      <c r="H59" s="107"/>
      <c r="I59" s="107"/>
      <c r="J59" s="107"/>
      <c r="K59" s="107"/>
      <c r="L59" s="107"/>
      <c r="M59" s="107"/>
      <c r="N59" s="107"/>
      <c r="O59" s="107"/>
      <c r="P59" s="107"/>
      <c r="Q59" s="107"/>
      <c r="R59" s="107"/>
      <c r="S59" s="107"/>
      <c r="T59" s="107"/>
      <c r="U59" s="108"/>
      <c r="V59" s="3"/>
    </row>
    <row r="60" spans="1:22" x14ac:dyDescent="0.25">
      <c r="A60" s="3"/>
      <c r="B60" s="109"/>
      <c r="C60" s="110"/>
      <c r="D60" s="110"/>
      <c r="E60" s="110"/>
      <c r="F60" s="110"/>
      <c r="G60" s="110"/>
      <c r="H60" s="110"/>
      <c r="I60" s="110"/>
      <c r="J60" s="110"/>
      <c r="K60" s="110"/>
      <c r="L60" s="110"/>
      <c r="M60" s="110"/>
      <c r="N60" s="110"/>
      <c r="O60" s="110"/>
      <c r="P60" s="110"/>
      <c r="Q60" s="110"/>
      <c r="R60" s="110"/>
      <c r="S60" s="110"/>
      <c r="T60" s="110"/>
      <c r="U60" s="111"/>
      <c r="V60" s="3"/>
    </row>
    <row r="61" spans="1:22" x14ac:dyDescent="0.25">
      <c r="A61" s="3"/>
      <c r="B61" s="109"/>
      <c r="C61" s="110"/>
      <c r="D61" s="110"/>
      <c r="E61" s="110"/>
      <c r="F61" s="110"/>
      <c r="G61" s="110"/>
      <c r="H61" s="110"/>
      <c r="I61" s="110"/>
      <c r="J61" s="110"/>
      <c r="K61" s="110"/>
      <c r="L61" s="110"/>
      <c r="M61" s="110"/>
      <c r="N61" s="110"/>
      <c r="O61" s="110"/>
      <c r="P61" s="110"/>
      <c r="Q61" s="110"/>
      <c r="R61" s="110"/>
      <c r="S61" s="110"/>
      <c r="T61" s="110"/>
      <c r="U61" s="111"/>
      <c r="V61" s="3"/>
    </row>
    <row r="62" spans="1:22" x14ac:dyDescent="0.25">
      <c r="A62" s="3"/>
      <c r="B62" s="109"/>
      <c r="C62" s="110"/>
      <c r="D62" s="110"/>
      <c r="E62" s="110"/>
      <c r="F62" s="110"/>
      <c r="G62" s="110"/>
      <c r="H62" s="110"/>
      <c r="I62" s="110"/>
      <c r="J62" s="110"/>
      <c r="K62" s="110"/>
      <c r="L62" s="110"/>
      <c r="M62" s="110"/>
      <c r="N62" s="110"/>
      <c r="O62" s="110"/>
      <c r="P62" s="110"/>
      <c r="Q62" s="110"/>
      <c r="R62" s="110"/>
      <c r="S62" s="110"/>
      <c r="T62" s="110"/>
      <c r="U62" s="111"/>
      <c r="V62" s="3"/>
    </row>
    <row r="63" spans="1:22" x14ac:dyDescent="0.25">
      <c r="A63" s="3"/>
      <c r="B63" s="109"/>
      <c r="C63" s="110"/>
      <c r="D63" s="110"/>
      <c r="E63" s="110"/>
      <c r="F63" s="110"/>
      <c r="G63" s="110"/>
      <c r="H63" s="110"/>
      <c r="I63" s="110"/>
      <c r="J63" s="110"/>
      <c r="K63" s="110"/>
      <c r="L63" s="110"/>
      <c r="M63" s="110"/>
      <c r="N63" s="110"/>
      <c r="O63" s="110"/>
      <c r="P63" s="110"/>
      <c r="Q63" s="110"/>
      <c r="R63" s="110"/>
      <c r="S63" s="110"/>
      <c r="T63" s="110"/>
      <c r="U63" s="111"/>
      <c r="V63" s="3"/>
    </row>
    <row r="64" spans="1:22" x14ac:dyDescent="0.25">
      <c r="A64" s="3"/>
      <c r="B64" s="109"/>
      <c r="C64" s="110"/>
      <c r="D64" s="110"/>
      <c r="E64" s="110"/>
      <c r="F64" s="110"/>
      <c r="G64" s="110"/>
      <c r="H64" s="110"/>
      <c r="I64" s="110"/>
      <c r="J64" s="110"/>
      <c r="K64" s="110"/>
      <c r="L64" s="110"/>
      <c r="M64" s="110"/>
      <c r="N64" s="110"/>
      <c r="O64" s="110"/>
      <c r="P64" s="110"/>
      <c r="Q64" s="110"/>
      <c r="R64" s="110"/>
      <c r="S64" s="110"/>
      <c r="T64" s="110"/>
      <c r="U64" s="111"/>
      <c r="V64" s="3"/>
    </row>
    <row r="65" spans="1:22" x14ac:dyDescent="0.25">
      <c r="A65" s="3"/>
      <c r="B65" s="109"/>
      <c r="C65" s="110"/>
      <c r="D65" s="110"/>
      <c r="E65" s="110"/>
      <c r="F65" s="110"/>
      <c r="G65" s="110"/>
      <c r="H65" s="110"/>
      <c r="I65" s="110"/>
      <c r="J65" s="110"/>
      <c r="K65" s="110"/>
      <c r="L65" s="110"/>
      <c r="M65" s="110"/>
      <c r="N65" s="110"/>
      <c r="O65" s="110"/>
      <c r="P65" s="110"/>
      <c r="Q65" s="110"/>
      <c r="R65" s="110"/>
      <c r="S65" s="110"/>
      <c r="T65" s="110"/>
      <c r="U65" s="111"/>
      <c r="V65" s="3"/>
    </row>
    <row r="66" spans="1:22" x14ac:dyDescent="0.25">
      <c r="A66" s="3"/>
      <c r="B66" s="109"/>
      <c r="C66" s="110"/>
      <c r="D66" s="110"/>
      <c r="E66" s="110"/>
      <c r="F66" s="110"/>
      <c r="G66" s="110"/>
      <c r="H66" s="110"/>
      <c r="I66" s="110"/>
      <c r="J66" s="110"/>
      <c r="K66" s="110"/>
      <c r="L66" s="110"/>
      <c r="M66" s="110"/>
      <c r="N66" s="110"/>
      <c r="O66" s="110"/>
      <c r="P66" s="110"/>
      <c r="Q66" s="110"/>
      <c r="R66" s="110"/>
      <c r="S66" s="110"/>
      <c r="T66" s="110"/>
      <c r="U66" s="111"/>
      <c r="V66" s="3"/>
    </row>
    <row r="67" spans="1:22" x14ac:dyDescent="0.25">
      <c r="A67" s="3"/>
      <c r="B67" s="112"/>
      <c r="C67" s="113"/>
      <c r="D67" s="113"/>
      <c r="E67" s="113"/>
      <c r="F67" s="113"/>
      <c r="G67" s="113"/>
      <c r="H67" s="113"/>
      <c r="I67" s="113"/>
      <c r="J67" s="113"/>
      <c r="K67" s="113"/>
      <c r="L67" s="113"/>
      <c r="M67" s="113"/>
      <c r="N67" s="113"/>
      <c r="O67" s="113"/>
      <c r="P67" s="113"/>
      <c r="Q67" s="113"/>
      <c r="R67" s="113"/>
      <c r="S67" s="113"/>
      <c r="T67" s="113"/>
      <c r="U67" s="114"/>
      <c r="V67" s="3"/>
    </row>
    <row r="68" spans="1:22" ht="14.45" x14ac:dyDescent="0.3">
      <c r="A68" s="3"/>
      <c r="B68" s="3"/>
      <c r="C68" s="3"/>
      <c r="D68" s="3"/>
      <c r="E68" s="3"/>
      <c r="F68" s="3"/>
      <c r="G68" s="3"/>
      <c r="H68" s="3"/>
      <c r="I68" s="3"/>
      <c r="J68" s="3"/>
      <c r="K68" s="3"/>
      <c r="L68" s="3"/>
      <c r="M68" s="3"/>
      <c r="N68" s="3"/>
      <c r="O68" s="3"/>
      <c r="P68" s="3"/>
      <c r="Q68" s="3"/>
      <c r="R68" s="3"/>
      <c r="S68" s="3"/>
      <c r="T68" s="3"/>
      <c r="U68" s="3"/>
      <c r="V68" s="3"/>
    </row>
    <row r="69" spans="1:22" ht="15.75" x14ac:dyDescent="0.25">
      <c r="A69" s="3"/>
      <c r="B69" s="5" t="s">
        <v>268</v>
      </c>
      <c r="C69" s="45"/>
      <c r="D69" s="45"/>
      <c r="E69" s="42"/>
      <c r="F69" s="42"/>
      <c r="G69" s="43"/>
      <c r="H69" s="42"/>
      <c r="I69" s="42"/>
      <c r="J69" s="42"/>
      <c r="K69" s="42"/>
      <c r="L69" s="42"/>
      <c r="M69" s="42"/>
      <c r="N69" s="43"/>
      <c r="O69" s="8"/>
      <c r="P69" s="8"/>
      <c r="Q69" s="43"/>
      <c r="R69" s="43"/>
      <c r="S69" s="43"/>
      <c r="T69" s="43"/>
      <c r="U69" s="43"/>
      <c r="V69" s="3"/>
    </row>
    <row r="70" spans="1:22" ht="6" customHeight="1" x14ac:dyDescent="0.3">
      <c r="A70" s="3"/>
      <c r="B70" s="3"/>
      <c r="C70" s="3"/>
      <c r="D70" s="3"/>
      <c r="E70" s="3"/>
      <c r="F70" s="3"/>
      <c r="G70" s="3"/>
      <c r="H70" s="3"/>
      <c r="I70" s="3"/>
      <c r="J70" s="3"/>
      <c r="K70" s="3"/>
      <c r="L70" s="3"/>
      <c r="M70" s="3"/>
      <c r="N70" s="3"/>
      <c r="O70" s="3"/>
      <c r="P70" s="3"/>
      <c r="Q70" s="3"/>
      <c r="R70" s="3"/>
      <c r="S70" s="3"/>
      <c r="T70" s="3"/>
      <c r="U70" s="3"/>
      <c r="V70" s="3"/>
    </row>
    <row r="71" spans="1:22" x14ac:dyDescent="0.25">
      <c r="A71" s="3"/>
      <c r="B71" s="43" t="s">
        <v>118</v>
      </c>
      <c r="C71" s="3"/>
      <c r="D71" s="3"/>
      <c r="E71" s="53">
        <v>2</v>
      </c>
      <c r="F71" s="3"/>
      <c r="G71" s="3"/>
      <c r="H71" s="3"/>
      <c r="I71" s="3"/>
      <c r="J71" s="3"/>
      <c r="K71" s="3"/>
      <c r="L71" s="3"/>
      <c r="M71" s="3"/>
      <c r="N71" s="3"/>
      <c r="O71" s="3"/>
      <c r="P71" s="3"/>
      <c r="Q71" s="3"/>
      <c r="R71" s="3"/>
      <c r="S71" s="3"/>
      <c r="T71" s="3"/>
      <c r="U71" s="3"/>
      <c r="V71" s="3"/>
    </row>
    <row r="72" spans="1:22" ht="6" customHeight="1" x14ac:dyDescent="0.3">
      <c r="A72" s="3"/>
      <c r="B72" s="3"/>
      <c r="C72" s="3"/>
      <c r="D72" s="3"/>
      <c r="E72" s="3"/>
      <c r="F72" s="3"/>
      <c r="G72" s="3"/>
      <c r="H72" s="3"/>
      <c r="I72" s="3"/>
      <c r="J72" s="3"/>
      <c r="K72" s="3"/>
      <c r="L72" s="3"/>
      <c r="M72" s="3"/>
      <c r="N72" s="3"/>
      <c r="O72" s="3"/>
      <c r="P72" s="3"/>
      <c r="Q72" s="3"/>
      <c r="R72" s="3"/>
      <c r="S72" s="3"/>
      <c r="T72" s="3"/>
      <c r="U72" s="3"/>
      <c r="V72" s="3"/>
    </row>
    <row r="73" spans="1:22" x14ac:dyDescent="0.25">
      <c r="A73" s="3"/>
      <c r="B73" s="97" t="str">
        <f>IF(E71="","",LOOKUP('Pg6'!E71,Níveis!B88:C91))</f>
        <v>Existem algumas ações financiadas e/ou promovidas no âmbito do sistema estadual de gerenciamento de recursos hídricos, voltadas à pesquisa científica e ao desenvolvimento tecnológico de seu interesse, mas essas são não fazem parte de um plano ou programa mais amplo e estruturado.</v>
      </c>
      <c r="C73" s="98"/>
      <c r="D73" s="98"/>
      <c r="E73" s="98"/>
      <c r="F73" s="98"/>
      <c r="G73" s="98"/>
      <c r="H73" s="98"/>
      <c r="I73" s="98"/>
      <c r="J73" s="98"/>
      <c r="K73" s="98"/>
      <c r="L73" s="98"/>
      <c r="M73" s="98"/>
      <c r="N73" s="98"/>
      <c r="O73" s="98"/>
      <c r="P73" s="98"/>
      <c r="Q73" s="98"/>
      <c r="R73" s="98"/>
      <c r="S73" s="98"/>
      <c r="T73" s="98"/>
      <c r="U73" s="99"/>
      <c r="V73" s="3"/>
    </row>
    <row r="74" spans="1:22" x14ac:dyDescent="0.25">
      <c r="A74" s="3"/>
      <c r="B74" s="100"/>
      <c r="C74" s="101"/>
      <c r="D74" s="101"/>
      <c r="E74" s="101"/>
      <c r="F74" s="101"/>
      <c r="G74" s="101"/>
      <c r="H74" s="101"/>
      <c r="I74" s="101"/>
      <c r="J74" s="101"/>
      <c r="K74" s="101"/>
      <c r="L74" s="101"/>
      <c r="M74" s="101"/>
      <c r="N74" s="101"/>
      <c r="O74" s="101"/>
      <c r="P74" s="101"/>
      <c r="Q74" s="101"/>
      <c r="R74" s="101"/>
      <c r="S74" s="101"/>
      <c r="T74" s="101"/>
      <c r="U74" s="102"/>
      <c r="V74" s="3"/>
    </row>
    <row r="75" spans="1:22" x14ac:dyDescent="0.25">
      <c r="A75" s="3"/>
      <c r="B75" s="103"/>
      <c r="C75" s="104"/>
      <c r="D75" s="104"/>
      <c r="E75" s="104"/>
      <c r="F75" s="104"/>
      <c r="G75" s="104"/>
      <c r="H75" s="104"/>
      <c r="I75" s="104"/>
      <c r="J75" s="104"/>
      <c r="K75" s="104"/>
      <c r="L75" s="104"/>
      <c r="M75" s="104"/>
      <c r="N75" s="104"/>
      <c r="O75" s="104"/>
      <c r="P75" s="104"/>
      <c r="Q75" s="104"/>
      <c r="R75" s="104"/>
      <c r="S75" s="104"/>
      <c r="T75" s="104"/>
      <c r="U75" s="105"/>
      <c r="V75" s="3"/>
    </row>
    <row r="76" spans="1:22" ht="6" customHeight="1" x14ac:dyDescent="0.3">
      <c r="A76" s="3"/>
      <c r="B76" s="3"/>
      <c r="C76" s="3"/>
      <c r="D76" s="3"/>
      <c r="E76" s="3"/>
      <c r="F76" s="3"/>
      <c r="G76" s="3"/>
      <c r="H76" s="3"/>
      <c r="I76" s="3"/>
      <c r="J76" s="3"/>
      <c r="K76" s="3"/>
      <c r="L76" s="3"/>
      <c r="M76" s="3"/>
      <c r="N76" s="3"/>
      <c r="O76" s="3"/>
      <c r="P76" s="3"/>
      <c r="Q76" s="3"/>
      <c r="R76" s="3"/>
      <c r="S76" s="3"/>
      <c r="T76" s="3"/>
      <c r="U76" s="3"/>
      <c r="V76" s="3"/>
    </row>
    <row r="77" spans="1:22" x14ac:dyDescent="0.2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3">
      <c r="A78" s="3"/>
      <c r="B78" s="3"/>
      <c r="C78" s="3"/>
      <c r="D78" s="3"/>
      <c r="E78" s="3"/>
      <c r="F78" s="3"/>
      <c r="G78" s="3"/>
      <c r="H78" s="3"/>
      <c r="I78" s="3"/>
      <c r="J78" s="3"/>
      <c r="K78" s="3"/>
      <c r="L78" s="3"/>
      <c r="M78" s="3"/>
      <c r="N78" s="3"/>
      <c r="O78" s="3"/>
      <c r="P78" s="3"/>
      <c r="Q78" s="3"/>
      <c r="R78" s="3"/>
      <c r="S78" s="3"/>
      <c r="T78" s="3"/>
      <c r="U78" s="3"/>
      <c r="V78" s="3"/>
    </row>
    <row r="79" spans="1:22" x14ac:dyDescent="0.25">
      <c r="A79" s="3"/>
      <c r="B79" s="106" t="s">
        <v>387</v>
      </c>
      <c r="C79" s="107"/>
      <c r="D79" s="107"/>
      <c r="E79" s="107"/>
      <c r="F79" s="107"/>
      <c r="G79" s="107"/>
      <c r="H79" s="107"/>
      <c r="I79" s="107"/>
      <c r="J79" s="107"/>
      <c r="K79" s="107"/>
      <c r="L79" s="107"/>
      <c r="M79" s="107"/>
      <c r="N79" s="107"/>
      <c r="O79" s="107"/>
      <c r="P79" s="107"/>
      <c r="Q79" s="107"/>
      <c r="R79" s="107"/>
      <c r="S79" s="107"/>
      <c r="T79" s="107"/>
      <c r="U79" s="108"/>
      <c r="V79" s="3"/>
    </row>
    <row r="80" spans="1:22" x14ac:dyDescent="0.25">
      <c r="A80" s="3"/>
      <c r="B80" s="109"/>
      <c r="C80" s="110"/>
      <c r="D80" s="110"/>
      <c r="E80" s="110"/>
      <c r="F80" s="110"/>
      <c r="G80" s="110"/>
      <c r="H80" s="110"/>
      <c r="I80" s="110"/>
      <c r="J80" s="110"/>
      <c r="K80" s="110"/>
      <c r="L80" s="110"/>
      <c r="M80" s="110"/>
      <c r="N80" s="110"/>
      <c r="O80" s="110"/>
      <c r="P80" s="110"/>
      <c r="Q80" s="110"/>
      <c r="R80" s="110"/>
      <c r="S80" s="110"/>
      <c r="T80" s="110"/>
      <c r="U80" s="111"/>
      <c r="V80" s="3"/>
    </row>
    <row r="81" spans="1:22" x14ac:dyDescent="0.25">
      <c r="A81" s="3"/>
      <c r="B81" s="109"/>
      <c r="C81" s="110"/>
      <c r="D81" s="110"/>
      <c r="E81" s="110"/>
      <c r="F81" s="110"/>
      <c r="G81" s="110"/>
      <c r="H81" s="110"/>
      <c r="I81" s="110"/>
      <c r="J81" s="110"/>
      <c r="K81" s="110"/>
      <c r="L81" s="110"/>
      <c r="M81" s="110"/>
      <c r="N81" s="110"/>
      <c r="O81" s="110"/>
      <c r="P81" s="110"/>
      <c r="Q81" s="110"/>
      <c r="R81" s="110"/>
      <c r="S81" s="110"/>
      <c r="T81" s="110"/>
      <c r="U81" s="111"/>
      <c r="V81" s="3"/>
    </row>
    <row r="82" spans="1:22" x14ac:dyDescent="0.25">
      <c r="A82" s="3"/>
      <c r="B82" s="109"/>
      <c r="C82" s="110"/>
      <c r="D82" s="110"/>
      <c r="E82" s="110"/>
      <c r="F82" s="110"/>
      <c r="G82" s="110"/>
      <c r="H82" s="110"/>
      <c r="I82" s="110"/>
      <c r="J82" s="110"/>
      <c r="K82" s="110"/>
      <c r="L82" s="110"/>
      <c r="M82" s="110"/>
      <c r="N82" s="110"/>
      <c r="O82" s="110"/>
      <c r="P82" s="110"/>
      <c r="Q82" s="110"/>
      <c r="R82" s="110"/>
      <c r="S82" s="110"/>
      <c r="T82" s="110"/>
      <c r="U82" s="111"/>
      <c r="V82" s="3"/>
    </row>
    <row r="83" spans="1:22" x14ac:dyDescent="0.25">
      <c r="A83" s="3"/>
      <c r="B83" s="109"/>
      <c r="C83" s="110"/>
      <c r="D83" s="110"/>
      <c r="E83" s="110"/>
      <c r="F83" s="110"/>
      <c r="G83" s="110"/>
      <c r="H83" s="110"/>
      <c r="I83" s="110"/>
      <c r="J83" s="110"/>
      <c r="K83" s="110"/>
      <c r="L83" s="110"/>
      <c r="M83" s="110"/>
      <c r="N83" s="110"/>
      <c r="O83" s="110"/>
      <c r="P83" s="110"/>
      <c r="Q83" s="110"/>
      <c r="R83" s="110"/>
      <c r="S83" s="110"/>
      <c r="T83" s="110"/>
      <c r="U83" s="111"/>
      <c r="V83" s="3"/>
    </row>
    <row r="84" spans="1:22" x14ac:dyDescent="0.25">
      <c r="A84" s="3"/>
      <c r="B84" s="109"/>
      <c r="C84" s="110"/>
      <c r="D84" s="110"/>
      <c r="E84" s="110"/>
      <c r="F84" s="110"/>
      <c r="G84" s="110"/>
      <c r="H84" s="110"/>
      <c r="I84" s="110"/>
      <c r="J84" s="110"/>
      <c r="K84" s="110"/>
      <c r="L84" s="110"/>
      <c r="M84" s="110"/>
      <c r="N84" s="110"/>
      <c r="O84" s="110"/>
      <c r="P84" s="110"/>
      <c r="Q84" s="110"/>
      <c r="R84" s="110"/>
      <c r="S84" s="110"/>
      <c r="T84" s="110"/>
      <c r="U84" s="111"/>
      <c r="V84" s="3"/>
    </row>
    <row r="85" spans="1:22" x14ac:dyDescent="0.25">
      <c r="A85" s="3"/>
      <c r="B85" s="109"/>
      <c r="C85" s="110"/>
      <c r="D85" s="110"/>
      <c r="E85" s="110"/>
      <c r="F85" s="110"/>
      <c r="G85" s="110"/>
      <c r="H85" s="110"/>
      <c r="I85" s="110"/>
      <c r="J85" s="110"/>
      <c r="K85" s="110"/>
      <c r="L85" s="110"/>
      <c r="M85" s="110"/>
      <c r="N85" s="110"/>
      <c r="O85" s="110"/>
      <c r="P85" s="110"/>
      <c r="Q85" s="110"/>
      <c r="R85" s="110"/>
      <c r="S85" s="110"/>
      <c r="T85" s="110"/>
      <c r="U85" s="111"/>
      <c r="V85" s="3"/>
    </row>
    <row r="86" spans="1:22" x14ac:dyDescent="0.25">
      <c r="A86" s="3"/>
      <c r="B86" s="109"/>
      <c r="C86" s="110"/>
      <c r="D86" s="110"/>
      <c r="E86" s="110"/>
      <c r="F86" s="110"/>
      <c r="G86" s="110"/>
      <c r="H86" s="110"/>
      <c r="I86" s="110"/>
      <c r="J86" s="110"/>
      <c r="K86" s="110"/>
      <c r="L86" s="110"/>
      <c r="M86" s="110"/>
      <c r="N86" s="110"/>
      <c r="O86" s="110"/>
      <c r="P86" s="110"/>
      <c r="Q86" s="110"/>
      <c r="R86" s="110"/>
      <c r="S86" s="110"/>
      <c r="T86" s="110"/>
      <c r="U86" s="111"/>
      <c r="V86" s="3"/>
    </row>
    <row r="87" spans="1:22" x14ac:dyDescent="0.25">
      <c r="A87" s="3"/>
      <c r="B87" s="112"/>
      <c r="C87" s="113"/>
      <c r="D87" s="113"/>
      <c r="E87" s="113"/>
      <c r="F87" s="113"/>
      <c r="G87" s="113"/>
      <c r="H87" s="113"/>
      <c r="I87" s="113"/>
      <c r="J87" s="113"/>
      <c r="K87" s="113"/>
      <c r="L87" s="113"/>
      <c r="M87" s="113"/>
      <c r="N87" s="113"/>
      <c r="O87" s="113"/>
      <c r="P87" s="113"/>
      <c r="Q87" s="113"/>
      <c r="R87" s="113"/>
      <c r="S87" s="113"/>
      <c r="T87" s="113"/>
      <c r="U87" s="114"/>
      <c r="V87" s="3"/>
    </row>
    <row r="88" spans="1:22" ht="14.45" x14ac:dyDescent="0.3">
      <c r="A88" s="3"/>
      <c r="B88" s="46"/>
      <c r="C88" s="46"/>
      <c r="D88" s="46"/>
      <c r="E88" s="46"/>
      <c r="F88" s="46"/>
      <c r="G88" s="46"/>
      <c r="H88" s="46"/>
      <c r="I88" s="46"/>
      <c r="J88" s="46"/>
      <c r="K88" s="46"/>
      <c r="L88" s="46"/>
      <c r="M88" s="46"/>
      <c r="N88" s="46"/>
      <c r="O88" s="46"/>
      <c r="P88" s="46"/>
      <c r="Q88" s="46"/>
      <c r="R88" s="46"/>
      <c r="S88" s="46"/>
      <c r="T88" s="46"/>
      <c r="U88" s="46"/>
      <c r="V88" s="3"/>
    </row>
    <row r="89" spans="1:22" ht="14.45" x14ac:dyDescent="0.3">
      <c r="A89" s="3"/>
      <c r="B89" s="3"/>
      <c r="C89" s="3"/>
      <c r="D89" s="3"/>
      <c r="E89" s="3"/>
      <c r="F89" s="3"/>
      <c r="G89" s="3"/>
      <c r="H89" s="3"/>
      <c r="I89" s="3"/>
      <c r="J89" s="3"/>
      <c r="K89" s="3"/>
      <c r="L89" s="3"/>
      <c r="M89" s="3"/>
      <c r="N89" s="3"/>
      <c r="O89" s="3"/>
      <c r="P89" s="3"/>
      <c r="Q89" s="3"/>
      <c r="R89" s="3"/>
      <c r="S89" s="3"/>
      <c r="T89" s="3"/>
      <c r="U89" s="3"/>
      <c r="V89" s="3"/>
    </row>
    <row r="90" spans="1:22" ht="14.45" x14ac:dyDescent="0.3">
      <c r="A90" s="3"/>
      <c r="B90" s="115"/>
      <c r="C90" s="115"/>
      <c r="D90" s="115"/>
      <c r="E90" s="115"/>
      <c r="F90" s="115"/>
      <c r="G90" s="115"/>
      <c r="H90" s="115"/>
      <c r="I90" s="115"/>
      <c r="J90" s="115"/>
      <c r="K90" s="35"/>
      <c r="L90" s="35"/>
      <c r="M90" s="115"/>
      <c r="N90" s="115"/>
      <c r="O90" s="115"/>
      <c r="P90" s="115"/>
      <c r="Q90" s="115"/>
      <c r="R90" s="115"/>
      <c r="S90" s="115"/>
      <c r="T90" s="115"/>
      <c r="U90" s="115"/>
      <c r="V90" s="3"/>
    </row>
    <row r="91" spans="1:22" x14ac:dyDescent="0.25">
      <c r="A91" s="47" t="s">
        <v>345</v>
      </c>
      <c r="B91" s="1"/>
      <c r="C91" s="1"/>
      <c r="D91" s="1"/>
      <c r="E91" s="1"/>
      <c r="F91" s="1"/>
      <c r="G91" s="1"/>
      <c r="H91" s="1"/>
      <c r="I91" s="1"/>
      <c r="J91" s="1"/>
      <c r="K91" s="1"/>
      <c r="L91" s="1"/>
      <c r="M91" s="1"/>
      <c r="N91" s="1"/>
      <c r="O91" s="1"/>
      <c r="P91" s="1"/>
      <c r="Q91" s="1"/>
      <c r="R91" s="1"/>
      <c r="S91" s="1"/>
      <c r="T91" s="1"/>
      <c r="U91" s="1"/>
      <c r="V91" s="1"/>
    </row>
    <row r="92" spans="1:22" ht="14.45" x14ac:dyDescent="0.3">
      <c r="A92" s="1"/>
      <c r="B92" s="1"/>
      <c r="C92" s="1"/>
      <c r="D92" s="1"/>
      <c r="E92" s="1"/>
      <c r="F92" s="1"/>
      <c r="G92" s="1"/>
      <c r="H92" s="1"/>
      <c r="I92" s="1"/>
      <c r="J92" s="1"/>
      <c r="K92" s="1"/>
      <c r="L92" s="1"/>
      <c r="M92" s="1"/>
      <c r="N92" s="1"/>
      <c r="O92" s="1"/>
      <c r="P92" s="1"/>
      <c r="Q92" s="1"/>
      <c r="R92" s="1"/>
      <c r="S92" s="1"/>
      <c r="T92" s="1"/>
      <c r="U92" s="1"/>
      <c r="V92" s="1"/>
    </row>
    <row r="93" spans="1:22" ht="14.45" x14ac:dyDescent="0.3">
      <c r="A93" s="1"/>
      <c r="B93" s="1"/>
      <c r="C93" s="1"/>
      <c r="D93" s="1"/>
      <c r="E93" s="1"/>
      <c r="F93" s="1"/>
      <c r="G93" s="1"/>
      <c r="H93" s="1"/>
      <c r="I93" s="1"/>
      <c r="J93" s="1"/>
      <c r="K93" s="1"/>
      <c r="L93" s="1"/>
      <c r="M93" s="1"/>
      <c r="N93" s="1"/>
      <c r="O93" s="1"/>
      <c r="P93" s="1"/>
      <c r="Q93" s="1"/>
      <c r="R93" s="1"/>
      <c r="S93" s="1"/>
      <c r="T93" s="1"/>
      <c r="U93" s="1"/>
      <c r="V93" s="1"/>
    </row>
    <row r="94" spans="1:22" ht="14.45" x14ac:dyDescent="0.3">
      <c r="A94" s="1"/>
      <c r="B94" s="1"/>
      <c r="C94" s="1"/>
      <c r="D94" s="1"/>
      <c r="E94" s="1"/>
      <c r="F94" s="1"/>
      <c r="G94" s="1"/>
      <c r="H94" s="1"/>
      <c r="I94" s="1"/>
      <c r="J94" s="1"/>
      <c r="K94" s="1"/>
      <c r="L94" s="1"/>
      <c r="M94" s="1"/>
      <c r="N94" s="1"/>
      <c r="O94" s="1"/>
      <c r="P94" s="1"/>
      <c r="Q94" s="1"/>
      <c r="R94" s="1"/>
      <c r="S94" s="1"/>
      <c r="T94" s="1"/>
      <c r="U94" s="1"/>
      <c r="V94" s="1"/>
    </row>
    <row r="95" spans="1:22" ht="14.45" x14ac:dyDescent="0.3">
      <c r="A95" s="1"/>
      <c r="B95" s="1"/>
      <c r="C95" s="1"/>
      <c r="D95" s="1"/>
      <c r="E95" s="1"/>
      <c r="F95" s="1"/>
      <c r="G95" s="1"/>
      <c r="H95" s="1"/>
      <c r="I95" s="1"/>
      <c r="J95" s="1"/>
      <c r="K95" s="1"/>
      <c r="L95" s="1"/>
      <c r="M95" s="1"/>
      <c r="N95" s="1"/>
      <c r="O95" s="1"/>
      <c r="P95" s="1"/>
      <c r="Q95" s="1"/>
      <c r="R95" s="1"/>
      <c r="S95" s="1"/>
      <c r="T95" s="1"/>
      <c r="U95" s="1"/>
      <c r="V95" s="1"/>
    </row>
    <row r="96" spans="1:22" ht="14.45" x14ac:dyDescent="0.3">
      <c r="A96" s="1"/>
      <c r="B96" s="1"/>
      <c r="C96" s="1"/>
      <c r="D96" s="1"/>
      <c r="E96" s="1"/>
      <c r="F96" s="1"/>
      <c r="G96" s="1"/>
      <c r="H96" s="1"/>
      <c r="I96" s="1"/>
      <c r="J96" s="1"/>
      <c r="K96" s="1"/>
      <c r="L96" s="1"/>
      <c r="M96" s="1"/>
      <c r="N96" s="1"/>
      <c r="O96" s="1"/>
      <c r="P96" s="1"/>
      <c r="Q96" s="1"/>
      <c r="R96" s="1"/>
      <c r="S96" s="1"/>
      <c r="T96" s="1"/>
      <c r="U96" s="1"/>
      <c r="V96" s="1"/>
    </row>
    <row r="97" spans="1:22" ht="14.45" x14ac:dyDescent="0.3">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alwBZSMKJx5eCBOxIhCVtMMPz631Tl7ATdwdb0894XOVNtc5ZClqhIFINEBiemEgPiF7IjK7FiQQxJMRerC82Q==" saltValue="iw7jex8NJ440eppo707g7g=="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3" priority="1">
      <formula>$S$6&lt;&gt;""</formula>
    </cfRule>
  </conditionalFormatting>
  <dataValidations count="3">
    <dataValidation type="list" allowBlank="1" showInputMessage="1" showErrorMessage="1" sqref="E71 E11 E31">
      <formula1>"1,2,3,4"</formula1>
    </dataValidation>
    <dataValidation type="list" allowBlank="1" showInputMessage="1" showErrorMessage="1" sqref="E51">
      <formula1>"1,2,3"</formula1>
    </dataValidation>
    <dataValidation type="textLength" operator="lessThan" showInputMessage="1" showErrorMessage="1" sqref="B19:U27">
      <formula1>1025</formula1>
    </dataValidation>
  </dataValidations>
  <pageMargins left="0.511811024" right="0.511811024" top="0.78740157499999996" bottom="0.78740157499999996" header="0.31496062000000002" footer="0.31496062000000002"/>
  <pageSetup paperSize="9" scale="60" orientation="portrait"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tabSelected="1" view="pageBreakPreview" topLeftCell="A45" zoomScaleNormal="100" zoomScaleSheetLayoutView="100" workbookViewId="0">
      <selection activeCell="N71" sqref="N71"/>
    </sheetView>
  </sheetViews>
  <sheetFormatPr defaultColWidth="9.140625"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2" x14ac:dyDescent="0.25">
      <c r="A1" s="35"/>
      <c r="B1" s="35"/>
      <c r="C1" s="35"/>
      <c r="D1" s="35"/>
      <c r="E1" s="35"/>
      <c r="F1" s="35"/>
      <c r="G1" s="35"/>
      <c r="H1" s="35"/>
      <c r="I1" s="35"/>
      <c r="J1" s="35"/>
      <c r="K1" s="35"/>
      <c r="L1" s="35"/>
      <c r="M1" s="35"/>
      <c r="N1" s="35"/>
      <c r="O1" s="35"/>
      <c r="P1" s="35"/>
      <c r="Q1" s="35"/>
      <c r="R1" s="35"/>
      <c r="S1" s="35"/>
      <c r="T1" s="35"/>
      <c r="U1" s="35"/>
      <c r="V1" s="35"/>
    </row>
    <row r="2" spans="1:22" x14ac:dyDescent="0.25">
      <c r="A2" s="3"/>
      <c r="B2" s="3"/>
      <c r="C2" s="3"/>
      <c r="D2" s="3"/>
      <c r="E2" s="96" t="s">
        <v>346</v>
      </c>
      <c r="F2" s="96"/>
      <c r="G2" s="96"/>
      <c r="H2" s="96"/>
      <c r="I2" s="96"/>
      <c r="J2" s="96"/>
      <c r="K2" s="96"/>
      <c r="L2" s="96"/>
      <c r="M2" s="96"/>
      <c r="N2" s="96"/>
      <c r="O2" s="96"/>
      <c r="P2" s="96"/>
      <c r="Q2" s="96"/>
      <c r="R2" s="96"/>
      <c r="S2" s="3"/>
      <c r="T2" s="3"/>
      <c r="U2" s="3"/>
      <c r="V2" s="3"/>
    </row>
    <row r="3" spans="1:22" x14ac:dyDescent="0.25">
      <c r="A3" s="3"/>
      <c r="B3" s="3"/>
      <c r="C3" s="3"/>
      <c r="D3" s="3"/>
      <c r="E3" s="96"/>
      <c r="F3" s="96"/>
      <c r="G3" s="96"/>
      <c r="H3" s="96"/>
      <c r="I3" s="96"/>
      <c r="J3" s="96"/>
      <c r="K3" s="96"/>
      <c r="L3" s="96"/>
      <c r="M3" s="96"/>
      <c r="N3" s="96"/>
      <c r="O3" s="96"/>
      <c r="P3" s="96"/>
      <c r="Q3" s="96"/>
      <c r="R3" s="96"/>
      <c r="S3" s="3"/>
      <c r="T3" s="3"/>
      <c r="U3" s="3"/>
      <c r="V3" s="3"/>
    </row>
    <row r="4" spans="1:22" x14ac:dyDescent="0.25">
      <c r="A4" s="3"/>
      <c r="B4" s="4"/>
      <c r="C4" s="4"/>
      <c r="D4" s="4"/>
      <c r="E4" s="96" t="s">
        <v>347</v>
      </c>
      <c r="F4" s="96"/>
      <c r="G4" s="96"/>
      <c r="H4" s="96"/>
      <c r="I4" s="96"/>
      <c r="J4" s="96"/>
      <c r="K4" s="96"/>
      <c r="L4" s="96"/>
      <c r="M4" s="96"/>
      <c r="N4" s="96"/>
      <c r="O4" s="96"/>
      <c r="P4" s="96"/>
      <c r="Q4" s="96"/>
      <c r="R4" s="96"/>
      <c r="S4" s="4"/>
      <c r="T4" s="4"/>
      <c r="U4" s="4"/>
      <c r="V4" s="3"/>
    </row>
    <row r="5" spans="1:22" x14ac:dyDescent="0.25">
      <c r="A5" s="3"/>
      <c r="B5" s="4"/>
      <c r="C5" s="4"/>
      <c r="D5" s="4"/>
      <c r="E5" s="96"/>
      <c r="F5" s="96"/>
      <c r="G5" s="96"/>
      <c r="H5" s="96"/>
      <c r="I5" s="96"/>
      <c r="J5" s="96"/>
      <c r="K5" s="96"/>
      <c r="L5" s="96"/>
      <c r="M5" s="96"/>
      <c r="N5" s="96"/>
      <c r="O5" s="96"/>
      <c r="P5" s="96"/>
      <c r="Q5" s="96"/>
      <c r="R5" s="96"/>
      <c r="S5" s="8"/>
      <c r="T5" s="8"/>
      <c r="U5" s="8"/>
      <c r="V5" s="3"/>
    </row>
    <row r="6" spans="1:22" x14ac:dyDescent="0.25">
      <c r="A6" s="3"/>
      <c r="B6" s="4"/>
      <c r="C6" s="4"/>
      <c r="D6" s="4"/>
      <c r="E6" s="96" t="s">
        <v>7</v>
      </c>
      <c r="F6" s="96"/>
      <c r="G6" s="96"/>
      <c r="H6" s="96"/>
      <c r="I6" s="96"/>
      <c r="J6" s="96"/>
      <c r="K6" s="96"/>
      <c r="L6" s="96"/>
      <c r="M6" s="96"/>
      <c r="N6" s="96"/>
      <c r="O6" s="96"/>
      <c r="P6" s="96"/>
      <c r="Q6" s="96"/>
      <c r="R6" s="96"/>
      <c r="S6" s="116">
        <f>IF(Inicial!G21="","",Inicial!G21)</f>
        <v>2016</v>
      </c>
      <c r="T6" s="116"/>
      <c r="U6" s="116"/>
      <c r="V6" s="3"/>
    </row>
    <row r="7" spans="1:22" x14ac:dyDescent="0.25">
      <c r="A7" s="3"/>
      <c r="B7" s="4"/>
      <c r="C7" s="4"/>
      <c r="D7" s="4"/>
      <c r="E7" s="96"/>
      <c r="F7" s="96"/>
      <c r="G7" s="96"/>
      <c r="H7" s="96"/>
      <c r="I7" s="96"/>
      <c r="J7" s="96"/>
      <c r="K7" s="96"/>
      <c r="L7" s="96"/>
      <c r="M7" s="96"/>
      <c r="N7" s="96"/>
      <c r="O7" s="96"/>
      <c r="P7" s="96"/>
      <c r="Q7" s="96"/>
      <c r="R7" s="96"/>
      <c r="S7" s="116"/>
      <c r="T7" s="116"/>
      <c r="U7" s="116"/>
      <c r="V7" s="3"/>
    </row>
    <row r="8" spans="1:22" ht="14.45" x14ac:dyDescent="0.3">
      <c r="A8" s="3"/>
      <c r="B8" s="4"/>
      <c r="C8" s="4"/>
      <c r="D8" s="4"/>
      <c r="E8" s="4"/>
      <c r="F8" s="4"/>
      <c r="G8" s="4"/>
      <c r="H8" s="4"/>
      <c r="I8" s="4"/>
      <c r="J8" s="4"/>
      <c r="K8" s="4"/>
      <c r="L8" s="4"/>
      <c r="M8" s="4"/>
      <c r="N8" s="4"/>
      <c r="O8" s="9"/>
      <c r="P8" s="9"/>
      <c r="Q8" s="3"/>
      <c r="R8" s="3"/>
      <c r="S8" s="3"/>
      <c r="T8" s="3"/>
      <c r="U8" s="3"/>
      <c r="V8" s="3"/>
    </row>
    <row r="9" spans="1:22" ht="15.75" x14ac:dyDescent="0.25">
      <c r="A9" s="3"/>
      <c r="B9" s="5" t="s">
        <v>269</v>
      </c>
      <c r="C9" s="45"/>
      <c r="D9" s="45"/>
      <c r="E9" s="42"/>
      <c r="F9" s="42"/>
      <c r="G9" s="43"/>
      <c r="H9" s="42"/>
      <c r="I9" s="42"/>
      <c r="J9" s="42"/>
      <c r="K9" s="42"/>
      <c r="L9" s="42"/>
      <c r="M9" s="42"/>
      <c r="N9" s="43"/>
      <c r="O9" s="8"/>
      <c r="P9" s="8"/>
      <c r="Q9" s="43"/>
      <c r="R9" s="43"/>
      <c r="S9" s="43"/>
      <c r="T9" s="43"/>
      <c r="U9" s="43"/>
      <c r="V9" s="3"/>
    </row>
    <row r="10" spans="1:22" ht="6" customHeight="1" x14ac:dyDescent="0.3">
      <c r="A10" s="3"/>
      <c r="B10" s="3"/>
      <c r="C10" s="3"/>
      <c r="D10" s="3"/>
      <c r="E10" s="3"/>
      <c r="F10" s="3"/>
      <c r="G10" s="3"/>
      <c r="H10" s="3"/>
      <c r="I10" s="3"/>
      <c r="J10" s="3"/>
      <c r="K10" s="3"/>
      <c r="L10" s="3"/>
      <c r="M10" s="3"/>
      <c r="N10" s="3"/>
      <c r="O10" s="3"/>
      <c r="P10" s="3"/>
      <c r="Q10" s="3"/>
      <c r="R10" s="3"/>
      <c r="S10" s="3"/>
      <c r="T10" s="3"/>
      <c r="U10" s="3"/>
      <c r="V10" s="3"/>
    </row>
    <row r="11" spans="1:22" x14ac:dyDescent="0.25">
      <c r="A11" s="3"/>
      <c r="B11" s="43" t="s">
        <v>118</v>
      </c>
      <c r="C11" s="3"/>
      <c r="D11" s="3"/>
      <c r="E11" s="53">
        <v>5</v>
      </c>
      <c r="F11" s="3"/>
      <c r="G11" s="3"/>
      <c r="H11" s="3"/>
      <c r="I11" s="3"/>
      <c r="J11" s="3"/>
      <c r="K11" s="3"/>
      <c r="L11" s="3"/>
      <c r="M11" s="3"/>
      <c r="N11" s="3"/>
      <c r="O11" s="3"/>
      <c r="P11" s="3"/>
      <c r="Q11" s="3"/>
      <c r="R11" s="3"/>
      <c r="S11" s="3"/>
      <c r="T11" s="3"/>
      <c r="U11" s="3"/>
      <c r="V11" s="3"/>
    </row>
    <row r="12" spans="1:22" ht="6" customHeight="1" x14ac:dyDescent="0.3">
      <c r="A12" s="3"/>
      <c r="B12" s="3"/>
      <c r="C12" s="3"/>
      <c r="D12" s="3"/>
      <c r="E12" s="3"/>
      <c r="F12" s="3"/>
      <c r="G12" s="3"/>
      <c r="H12" s="3"/>
      <c r="I12" s="3"/>
      <c r="J12" s="3"/>
      <c r="K12" s="3"/>
      <c r="L12" s="3"/>
      <c r="M12" s="3"/>
      <c r="N12" s="3"/>
      <c r="O12" s="3"/>
      <c r="P12" s="3"/>
      <c r="Q12" s="3"/>
      <c r="R12" s="3"/>
      <c r="S12" s="3"/>
      <c r="T12" s="3"/>
      <c r="U12" s="3"/>
      <c r="V12" s="3"/>
    </row>
    <row r="13" spans="1:22" x14ac:dyDescent="0.25">
      <c r="A13" s="3"/>
      <c r="B13" s="97" t="str">
        <f>IF(E11="","",LOOKUP('Pg7'!E11,Níveis!B92:C96))</f>
        <v>Há emissão de outorga de direito de recursos hídricos para captação de água, bem como para lançamento de efluentes, tendo sido outorgados mais de 30% do universo de usuários.</v>
      </c>
      <c r="C13" s="98"/>
      <c r="D13" s="98"/>
      <c r="E13" s="98"/>
      <c r="F13" s="98"/>
      <c r="G13" s="98"/>
      <c r="H13" s="98"/>
      <c r="I13" s="98"/>
      <c r="J13" s="98"/>
      <c r="K13" s="98"/>
      <c r="L13" s="98"/>
      <c r="M13" s="98"/>
      <c r="N13" s="98"/>
      <c r="O13" s="98"/>
      <c r="P13" s="98"/>
      <c r="Q13" s="98"/>
      <c r="R13" s="98"/>
      <c r="S13" s="98"/>
      <c r="T13" s="98"/>
      <c r="U13" s="99"/>
      <c r="V13" s="3"/>
    </row>
    <row r="14" spans="1:22" x14ac:dyDescent="0.25">
      <c r="A14" s="3"/>
      <c r="B14" s="100"/>
      <c r="C14" s="101"/>
      <c r="D14" s="101"/>
      <c r="E14" s="101"/>
      <c r="F14" s="101"/>
      <c r="G14" s="101"/>
      <c r="H14" s="101"/>
      <c r="I14" s="101"/>
      <c r="J14" s="101"/>
      <c r="K14" s="101"/>
      <c r="L14" s="101"/>
      <c r="M14" s="101"/>
      <c r="N14" s="101"/>
      <c r="O14" s="101"/>
      <c r="P14" s="101"/>
      <c r="Q14" s="101"/>
      <c r="R14" s="101"/>
      <c r="S14" s="101"/>
      <c r="T14" s="101"/>
      <c r="U14" s="102"/>
      <c r="V14" s="3"/>
    </row>
    <row r="15" spans="1:22" x14ac:dyDescent="0.25">
      <c r="A15" s="3"/>
      <c r="B15" s="103"/>
      <c r="C15" s="104"/>
      <c r="D15" s="104"/>
      <c r="E15" s="104"/>
      <c r="F15" s="104"/>
      <c r="G15" s="104"/>
      <c r="H15" s="104"/>
      <c r="I15" s="104"/>
      <c r="J15" s="104"/>
      <c r="K15" s="104"/>
      <c r="L15" s="104"/>
      <c r="M15" s="104"/>
      <c r="N15" s="104"/>
      <c r="O15" s="104"/>
      <c r="P15" s="104"/>
      <c r="Q15" s="104"/>
      <c r="R15" s="104"/>
      <c r="S15" s="104"/>
      <c r="T15" s="104"/>
      <c r="U15" s="105"/>
      <c r="V15" s="3"/>
    </row>
    <row r="16" spans="1:22" ht="6" customHeight="1" x14ac:dyDescent="0.3">
      <c r="A16" s="3"/>
      <c r="B16" s="3"/>
      <c r="C16" s="3"/>
      <c r="D16" s="3"/>
      <c r="E16" s="3"/>
      <c r="F16" s="3"/>
      <c r="G16" s="3"/>
      <c r="H16" s="3"/>
      <c r="I16" s="3"/>
      <c r="J16" s="3"/>
      <c r="K16" s="3"/>
      <c r="L16" s="3"/>
      <c r="M16" s="3"/>
      <c r="N16" s="3"/>
      <c r="O16" s="3"/>
      <c r="P16" s="3"/>
      <c r="Q16" s="3"/>
      <c r="R16" s="3"/>
      <c r="S16" s="3"/>
      <c r="T16" s="3"/>
      <c r="U16" s="3"/>
      <c r="V16" s="3"/>
    </row>
    <row r="17" spans="1:22" x14ac:dyDescent="0.2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3">
      <c r="A18" s="3"/>
      <c r="B18" s="3"/>
      <c r="C18" s="3"/>
      <c r="D18" s="3"/>
      <c r="E18" s="3"/>
      <c r="F18" s="3"/>
      <c r="G18" s="3"/>
      <c r="H18" s="3"/>
      <c r="I18" s="3"/>
      <c r="J18" s="3"/>
      <c r="K18" s="3"/>
      <c r="L18" s="3"/>
      <c r="M18" s="3"/>
      <c r="N18" s="3"/>
      <c r="O18" s="3"/>
      <c r="P18" s="3"/>
      <c r="Q18" s="3"/>
      <c r="R18" s="3"/>
      <c r="S18" s="3"/>
      <c r="T18" s="3"/>
      <c r="U18" s="3"/>
      <c r="V18" s="3"/>
    </row>
    <row r="19" spans="1:22" x14ac:dyDescent="0.25">
      <c r="A19" s="3"/>
      <c r="B19" s="106" t="s">
        <v>391</v>
      </c>
      <c r="C19" s="107"/>
      <c r="D19" s="107"/>
      <c r="E19" s="107"/>
      <c r="F19" s="107"/>
      <c r="G19" s="107"/>
      <c r="H19" s="107"/>
      <c r="I19" s="107"/>
      <c r="J19" s="107"/>
      <c r="K19" s="107"/>
      <c r="L19" s="107"/>
      <c r="M19" s="107"/>
      <c r="N19" s="107"/>
      <c r="O19" s="107"/>
      <c r="P19" s="107"/>
      <c r="Q19" s="107"/>
      <c r="R19" s="107"/>
      <c r="S19" s="107"/>
      <c r="T19" s="107"/>
      <c r="U19" s="108"/>
      <c r="V19" s="3"/>
    </row>
    <row r="20" spans="1:22" x14ac:dyDescent="0.25">
      <c r="A20" s="3"/>
      <c r="B20" s="109"/>
      <c r="C20" s="110"/>
      <c r="D20" s="110"/>
      <c r="E20" s="110"/>
      <c r="F20" s="110"/>
      <c r="G20" s="110"/>
      <c r="H20" s="110"/>
      <c r="I20" s="110"/>
      <c r="J20" s="110"/>
      <c r="K20" s="110"/>
      <c r="L20" s="110"/>
      <c r="M20" s="110"/>
      <c r="N20" s="110"/>
      <c r="O20" s="110"/>
      <c r="P20" s="110"/>
      <c r="Q20" s="110"/>
      <c r="R20" s="110"/>
      <c r="S20" s="110"/>
      <c r="T20" s="110"/>
      <c r="U20" s="111"/>
      <c r="V20" s="3"/>
    </row>
    <row r="21" spans="1:22" x14ac:dyDescent="0.25">
      <c r="A21" s="3"/>
      <c r="B21" s="109"/>
      <c r="C21" s="110"/>
      <c r="D21" s="110"/>
      <c r="E21" s="110"/>
      <c r="F21" s="110"/>
      <c r="G21" s="110"/>
      <c r="H21" s="110"/>
      <c r="I21" s="110"/>
      <c r="J21" s="110"/>
      <c r="K21" s="110"/>
      <c r="L21" s="110"/>
      <c r="M21" s="110"/>
      <c r="N21" s="110"/>
      <c r="O21" s="110"/>
      <c r="P21" s="110"/>
      <c r="Q21" s="110"/>
      <c r="R21" s="110"/>
      <c r="S21" s="110"/>
      <c r="T21" s="110"/>
      <c r="U21" s="111"/>
      <c r="V21" s="3"/>
    </row>
    <row r="22" spans="1:22" x14ac:dyDescent="0.25">
      <c r="A22" s="3"/>
      <c r="B22" s="109"/>
      <c r="C22" s="110"/>
      <c r="D22" s="110"/>
      <c r="E22" s="110"/>
      <c r="F22" s="110"/>
      <c r="G22" s="110"/>
      <c r="H22" s="110"/>
      <c r="I22" s="110"/>
      <c r="J22" s="110"/>
      <c r="K22" s="110"/>
      <c r="L22" s="110"/>
      <c r="M22" s="110"/>
      <c r="N22" s="110"/>
      <c r="O22" s="110"/>
      <c r="P22" s="110"/>
      <c r="Q22" s="110"/>
      <c r="R22" s="110"/>
      <c r="S22" s="110"/>
      <c r="T22" s="110"/>
      <c r="U22" s="111"/>
      <c r="V22" s="3"/>
    </row>
    <row r="23" spans="1:22" x14ac:dyDescent="0.25">
      <c r="A23" s="3"/>
      <c r="B23" s="109"/>
      <c r="C23" s="110"/>
      <c r="D23" s="110"/>
      <c r="E23" s="110"/>
      <c r="F23" s="110"/>
      <c r="G23" s="110"/>
      <c r="H23" s="110"/>
      <c r="I23" s="110"/>
      <c r="J23" s="110"/>
      <c r="K23" s="110"/>
      <c r="L23" s="110"/>
      <c r="M23" s="110"/>
      <c r="N23" s="110"/>
      <c r="O23" s="110"/>
      <c r="P23" s="110"/>
      <c r="Q23" s="110"/>
      <c r="R23" s="110"/>
      <c r="S23" s="110"/>
      <c r="T23" s="110"/>
      <c r="U23" s="111"/>
      <c r="V23" s="3"/>
    </row>
    <row r="24" spans="1:22" x14ac:dyDescent="0.25">
      <c r="A24" s="3"/>
      <c r="B24" s="109"/>
      <c r="C24" s="110"/>
      <c r="D24" s="110"/>
      <c r="E24" s="110"/>
      <c r="F24" s="110"/>
      <c r="G24" s="110"/>
      <c r="H24" s="110"/>
      <c r="I24" s="110"/>
      <c r="J24" s="110"/>
      <c r="K24" s="110"/>
      <c r="L24" s="110"/>
      <c r="M24" s="110"/>
      <c r="N24" s="110"/>
      <c r="O24" s="110"/>
      <c r="P24" s="110"/>
      <c r="Q24" s="110"/>
      <c r="R24" s="110"/>
      <c r="S24" s="110"/>
      <c r="T24" s="110"/>
      <c r="U24" s="111"/>
      <c r="V24" s="3"/>
    </row>
    <row r="25" spans="1:22" x14ac:dyDescent="0.25">
      <c r="A25" s="3"/>
      <c r="B25" s="109"/>
      <c r="C25" s="110"/>
      <c r="D25" s="110"/>
      <c r="E25" s="110"/>
      <c r="F25" s="110"/>
      <c r="G25" s="110"/>
      <c r="H25" s="110"/>
      <c r="I25" s="110"/>
      <c r="J25" s="110"/>
      <c r="K25" s="110"/>
      <c r="L25" s="110"/>
      <c r="M25" s="110"/>
      <c r="N25" s="110"/>
      <c r="O25" s="110"/>
      <c r="P25" s="110"/>
      <c r="Q25" s="110"/>
      <c r="R25" s="110"/>
      <c r="S25" s="110"/>
      <c r="T25" s="110"/>
      <c r="U25" s="111"/>
      <c r="V25" s="3"/>
    </row>
    <row r="26" spans="1:22" x14ac:dyDescent="0.25">
      <c r="A26" s="3"/>
      <c r="B26" s="109"/>
      <c r="C26" s="110"/>
      <c r="D26" s="110"/>
      <c r="E26" s="110"/>
      <c r="F26" s="110"/>
      <c r="G26" s="110"/>
      <c r="H26" s="110"/>
      <c r="I26" s="110"/>
      <c r="J26" s="110"/>
      <c r="K26" s="110"/>
      <c r="L26" s="110"/>
      <c r="M26" s="110"/>
      <c r="N26" s="110"/>
      <c r="O26" s="110"/>
      <c r="P26" s="110"/>
      <c r="Q26" s="110"/>
      <c r="R26" s="110"/>
      <c r="S26" s="110"/>
      <c r="T26" s="110"/>
      <c r="U26" s="111"/>
      <c r="V26" s="3"/>
    </row>
    <row r="27" spans="1:22" x14ac:dyDescent="0.25">
      <c r="A27" s="3"/>
      <c r="B27" s="112"/>
      <c r="C27" s="113"/>
      <c r="D27" s="113"/>
      <c r="E27" s="113"/>
      <c r="F27" s="113"/>
      <c r="G27" s="113"/>
      <c r="H27" s="113"/>
      <c r="I27" s="113"/>
      <c r="J27" s="113"/>
      <c r="K27" s="113"/>
      <c r="L27" s="113"/>
      <c r="M27" s="113"/>
      <c r="N27" s="113"/>
      <c r="O27" s="113"/>
      <c r="P27" s="113"/>
      <c r="Q27" s="113"/>
      <c r="R27" s="113"/>
      <c r="S27" s="113"/>
      <c r="T27" s="113"/>
      <c r="U27" s="114"/>
      <c r="V27" s="3"/>
    </row>
    <row r="28" spans="1:22" ht="14.45" x14ac:dyDescent="0.3">
      <c r="A28" s="3"/>
      <c r="B28" s="3"/>
      <c r="C28" s="3"/>
      <c r="D28" s="3"/>
      <c r="E28" s="3"/>
      <c r="F28" s="3"/>
      <c r="G28" s="3"/>
      <c r="H28" s="3"/>
      <c r="I28" s="3"/>
      <c r="J28" s="3"/>
      <c r="K28" s="3"/>
      <c r="L28" s="3"/>
      <c r="M28" s="3"/>
      <c r="N28" s="3"/>
      <c r="O28" s="3"/>
      <c r="P28" s="3"/>
      <c r="Q28" s="3"/>
      <c r="R28" s="3"/>
      <c r="S28" s="3"/>
      <c r="T28" s="3"/>
      <c r="U28" s="3"/>
      <c r="V28" s="3"/>
    </row>
    <row r="29" spans="1:22" ht="15.75" x14ac:dyDescent="0.25">
      <c r="A29" s="3"/>
      <c r="B29" s="5" t="s">
        <v>270</v>
      </c>
      <c r="C29" s="45"/>
      <c r="D29" s="45"/>
      <c r="E29" s="42"/>
      <c r="F29" s="42"/>
      <c r="G29" s="43"/>
      <c r="H29" s="42"/>
      <c r="I29" s="42"/>
      <c r="J29" s="42"/>
      <c r="K29" s="42"/>
      <c r="L29" s="42"/>
      <c r="M29" s="42"/>
      <c r="N29" s="43"/>
      <c r="O29" s="8"/>
      <c r="P29" s="8"/>
      <c r="Q29" s="43"/>
      <c r="R29" s="43"/>
      <c r="S29" s="43"/>
      <c r="T29" s="43"/>
      <c r="U29" s="43"/>
      <c r="V29" s="3"/>
    </row>
    <row r="30" spans="1:22" ht="6" customHeight="1" x14ac:dyDescent="0.3">
      <c r="A30" s="3"/>
      <c r="B30" s="3"/>
      <c r="C30" s="3"/>
      <c r="D30" s="3"/>
      <c r="E30" s="3"/>
      <c r="F30" s="3"/>
      <c r="G30" s="3"/>
      <c r="H30" s="3"/>
      <c r="I30" s="3"/>
      <c r="J30" s="3"/>
      <c r="K30" s="3"/>
      <c r="L30" s="3"/>
      <c r="M30" s="3"/>
      <c r="N30" s="3"/>
      <c r="O30" s="3"/>
      <c r="P30" s="3"/>
      <c r="Q30" s="3"/>
      <c r="R30" s="3"/>
      <c r="S30" s="3"/>
      <c r="T30" s="3"/>
      <c r="U30" s="3"/>
      <c r="V30" s="3"/>
    </row>
    <row r="31" spans="1:22" x14ac:dyDescent="0.25">
      <c r="A31" s="3"/>
      <c r="B31" s="43" t="s">
        <v>118</v>
      </c>
      <c r="C31" s="3"/>
      <c r="D31" s="3"/>
      <c r="E31" s="53">
        <v>4</v>
      </c>
      <c r="F31" s="3"/>
      <c r="G31" s="3"/>
      <c r="H31" s="3"/>
      <c r="I31" s="3"/>
      <c r="J31" s="3"/>
      <c r="K31" s="3"/>
      <c r="L31" s="3"/>
      <c r="M31" s="3"/>
      <c r="N31" s="3"/>
      <c r="O31" s="3"/>
      <c r="P31" s="3"/>
      <c r="Q31" s="3"/>
      <c r="R31" s="3"/>
      <c r="S31" s="3"/>
      <c r="T31" s="3"/>
      <c r="U31" s="3"/>
      <c r="V31" s="3"/>
    </row>
    <row r="32" spans="1:22" ht="6" customHeight="1" x14ac:dyDescent="0.3">
      <c r="A32" s="3"/>
      <c r="B32" s="3"/>
      <c r="C32" s="3"/>
      <c r="D32" s="3"/>
      <c r="E32" s="3"/>
      <c r="F32" s="3"/>
      <c r="G32" s="3"/>
      <c r="H32" s="3"/>
      <c r="I32" s="3"/>
      <c r="J32" s="3"/>
      <c r="K32" s="3"/>
      <c r="L32" s="3"/>
      <c r="M32" s="3"/>
      <c r="N32" s="3"/>
      <c r="O32" s="3"/>
      <c r="P32" s="3"/>
      <c r="Q32" s="3"/>
      <c r="R32" s="3"/>
      <c r="S32" s="3"/>
      <c r="T32" s="3"/>
      <c r="U32" s="3"/>
      <c r="V32" s="3"/>
    </row>
    <row r="33" spans="1:22" x14ac:dyDescent="0.25">
      <c r="A33" s="3"/>
      <c r="B33" s="97" t="str">
        <f>IF(E31="","",LOOKUP('Pg7'!E31,Níveis!B97:C101))</f>
        <v>Há fiscalização dos usuários outorgados atreladas ao processo de regularização do uso da água (cadastramento, outorga), e estrutura específica para desenvolvimento das ações de fiscalização, mas essas decorrem basicamente em função de denúncias, não existindo ainda planejamento ou programação regular para fiscalização.</v>
      </c>
      <c r="C33" s="98"/>
      <c r="D33" s="98"/>
      <c r="E33" s="98"/>
      <c r="F33" s="98"/>
      <c r="G33" s="98"/>
      <c r="H33" s="98"/>
      <c r="I33" s="98"/>
      <c r="J33" s="98"/>
      <c r="K33" s="98"/>
      <c r="L33" s="98"/>
      <c r="M33" s="98"/>
      <c r="N33" s="98"/>
      <c r="O33" s="98"/>
      <c r="P33" s="98"/>
      <c r="Q33" s="98"/>
      <c r="R33" s="98"/>
      <c r="S33" s="98"/>
      <c r="T33" s="98"/>
      <c r="U33" s="99"/>
      <c r="V33" s="3"/>
    </row>
    <row r="34" spans="1:22" x14ac:dyDescent="0.25">
      <c r="A34" s="3"/>
      <c r="B34" s="100"/>
      <c r="C34" s="101"/>
      <c r="D34" s="101"/>
      <c r="E34" s="101"/>
      <c r="F34" s="101"/>
      <c r="G34" s="101"/>
      <c r="H34" s="101"/>
      <c r="I34" s="101"/>
      <c r="J34" s="101"/>
      <c r="K34" s="101"/>
      <c r="L34" s="101"/>
      <c r="M34" s="101"/>
      <c r="N34" s="101"/>
      <c r="O34" s="101"/>
      <c r="P34" s="101"/>
      <c r="Q34" s="101"/>
      <c r="R34" s="101"/>
      <c r="S34" s="101"/>
      <c r="T34" s="101"/>
      <c r="U34" s="102"/>
      <c r="V34" s="3"/>
    </row>
    <row r="35" spans="1:22" x14ac:dyDescent="0.25">
      <c r="A35" s="3"/>
      <c r="B35" s="103"/>
      <c r="C35" s="104"/>
      <c r="D35" s="104"/>
      <c r="E35" s="104"/>
      <c r="F35" s="104"/>
      <c r="G35" s="104"/>
      <c r="H35" s="104"/>
      <c r="I35" s="104"/>
      <c r="J35" s="104"/>
      <c r="K35" s="104"/>
      <c r="L35" s="104"/>
      <c r="M35" s="104"/>
      <c r="N35" s="104"/>
      <c r="O35" s="104"/>
      <c r="P35" s="104"/>
      <c r="Q35" s="104"/>
      <c r="R35" s="104"/>
      <c r="S35" s="104"/>
      <c r="T35" s="104"/>
      <c r="U35" s="105"/>
      <c r="V35" s="3"/>
    </row>
    <row r="36" spans="1:22" ht="6" customHeight="1" x14ac:dyDescent="0.3">
      <c r="A36" s="3"/>
      <c r="B36" s="3"/>
      <c r="C36" s="3"/>
      <c r="D36" s="3"/>
      <c r="E36" s="3"/>
      <c r="F36" s="3"/>
      <c r="G36" s="3"/>
      <c r="H36" s="3"/>
      <c r="I36" s="3"/>
      <c r="J36" s="3"/>
      <c r="K36" s="3"/>
      <c r="L36" s="3"/>
      <c r="M36" s="3"/>
      <c r="N36" s="3"/>
      <c r="O36" s="3"/>
      <c r="P36" s="3"/>
      <c r="Q36" s="3"/>
      <c r="R36" s="3"/>
      <c r="S36" s="3"/>
      <c r="T36" s="3"/>
      <c r="U36" s="3"/>
      <c r="V36" s="3"/>
    </row>
    <row r="37" spans="1:22" x14ac:dyDescent="0.2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3">
      <c r="A38" s="3"/>
      <c r="B38" s="3"/>
      <c r="C38" s="3"/>
      <c r="D38" s="3"/>
      <c r="E38" s="3"/>
      <c r="F38" s="3"/>
      <c r="G38" s="3"/>
      <c r="H38" s="3"/>
      <c r="I38" s="3"/>
      <c r="J38" s="3"/>
      <c r="K38" s="3"/>
      <c r="L38" s="3"/>
      <c r="M38" s="3"/>
      <c r="N38" s="3"/>
      <c r="O38" s="3"/>
      <c r="P38" s="3"/>
      <c r="Q38" s="3"/>
      <c r="R38" s="3"/>
      <c r="S38" s="3"/>
      <c r="T38" s="3"/>
      <c r="U38" s="3"/>
      <c r="V38" s="3"/>
    </row>
    <row r="39" spans="1:22" x14ac:dyDescent="0.25">
      <c r="A39" s="3"/>
      <c r="B39" s="106" t="s">
        <v>392</v>
      </c>
      <c r="C39" s="107"/>
      <c r="D39" s="107"/>
      <c r="E39" s="107"/>
      <c r="F39" s="107"/>
      <c r="G39" s="107"/>
      <c r="H39" s="107"/>
      <c r="I39" s="107"/>
      <c r="J39" s="107"/>
      <c r="K39" s="107"/>
      <c r="L39" s="107"/>
      <c r="M39" s="107"/>
      <c r="N39" s="107"/>
      <c r="O39" s="107"/>
      <c r="P39" s="107"/>
      <c r="Q39" s="107"/>
      <c r="R39" s="107"/>
      <c r="S39" s="107"/>
      <c r="T39" s="107"/>
      <c r="U39" s="108"/>
      <c r="V39" s="3"/>
    </row>
    <row r="40" spans="1:22" x14ac:dyDescent="0.25">
      <c r="A40" s="3"/>
      <c r="B40" s="109"/>
      <c r="C40" s="110"/>
      <c r="D40" s="110"/>
      <c r="E40" s="110"/>
      <c r="F40" s="110"/>
      <c r="G40" s="110"/>
      <c r="H40" s="110"/>
      <c r="I40" s="110"/>
      <c r="J40" s="110"/>
      <c r="K40" s="110"/>
      <c r="L40" s="110"/>
      <c r="M40" s="110"/>
      <c r="N40" s="110"/>
      <c r="O40" s="110"/>
      <c r="P40" s="110"/>
      <c r="Q40" s="110"/>
      <c r="R40" s="110"/>
      <c r="S40" s="110"/>
      <c r="T40" s="110"/>
      <c r="U40" s="111"/>
      <c r="V40" s="3"/>
    </row>
    <row r="41" spans="1:22" x14ac:dyDescent="0.25">
      <c r="A41" s="3"/>
      <c r="B41" s="109"/>
      <c r="C41" s="110"/>
      <c r="D41" s="110"/>
      <c r="E41" s="110"/>
      <c r="F41" s="110"/>
      <c r="G41" s="110"/>
      <c r="H41" s="110"/>
      <c r="I41" s="110"/>
      <c r="J41" s="110"/>
      <c r="K41" s="110"/>
      <c r="L41" s="110"/>
      <c r="M41" s="110"/>
      <c r="N41" s="110"/>
      <c r="O41" s="110"/>
      <c r="P41" s="110"/>
      <c r="Q41" s="110"/>
      <c r="R41" s="110"/>
      <c r="S41" s="110"/>
      <c r="T41" s="110"/>
      <c r="U41" s="111"/>
      <c r="V41" s="3"/>
    </row>
    <row r="42" spans="1:22" x14ac:dyDescent="0.25">
      <c r="A42" s="3"/>
      <c r="B42" s="109"/>
      <c r="C42" s="110"/>
      <c r="D42" s="110"/>
      <c r="E42" s="110"/>
      <c r="F42" s="110"/>
      <c r="G42" s="110"/>
      <c r="H42" s="110"/>
      <c r="I42" s="110"/>
      <c r="J42" s="110"/>
      <c r="K42" s="110"/>
      <c r="L42" s="110"/>
      <c r="M42" s="110"/>
      <c r="N42" s="110"/>
      <c r="O42" s="110"/>
      <c r="P42" s="110"/>
      <c r="Q42" s="110"/>
      <c r="R42" s="110"/>
      <c r="S42" s="110"/>
      <c r="T42" s="110"/>
      <c r="U42" s="111"/>
      <c r="V42" s="3"/>
    </row>
    <row r="43" spans="1:22" x14ac:dyDescent="0.25">
      <c r="A43" s="3"/>
      <c r="B43" s="109"/>
      <c r="C43" s="110"/>
      <c r="D43" s="110"/>
      <c r="E43" s="110"/>
      <c r="F43" s="110"/>
      <c r="G43" s="110"/>
      <c r="H43" s="110"/>
      <c r="I43" s="110"/>
      <c r="J43" s="110"/>
      <c r="K43" s="110"/>
      <c r="L43" s="110"/>
      <c r="M43" s="110"/>
      <c r="N43" s="110"/>
      <c r="O43" s="110"/>
      <c r="P43" s="110"/>
      <c r="Q43" s="110"/>
      <c r="R43" s="110"/>
      <c r="S43" s="110"/>
      <c r="T43" s="110"/>
      <c r="U43" s="111"/>
      <c r="V43" s="3"/>
    </row>
    <row r="44" spans="1:22" x14ac:dyDescent="0.25">
      <c r="A44" s="3"/>
      <c r="B44" s="109"/>
      <c r="C44" s="110"/>
      <c r="D44" s="110"/>
      <c r="E44" s="110"/>
      <c r="F44" s="110"/>
      <c r="G44" s="110"/>
      <c r="H44" s="110"/>
      <c r="I44" s="110"/>
      <c r="J44" s="110"/>
      <c r="K44" s="110"/>
      <c r="L44" s="110"/>
      <c r="M44" s="110"/>
      <c r="N44" s="110"/>
      <c r="O44" s="110"/>
      <c r="P44" s="110"/>
      <c r="Q44" s="110"/>
      <c r="R44" s="110"/>
      <c r="S44" s="110"/>
      <c r="T44" s="110"/>
      <c r="U44" s="111"/>
      <c r="V44" s="3"/>
    </row>
    <row r="45" spans="1:22" x14ac:dyDescent="0.25">
      <c r="A45" s="3"/>
      <c r="B45" s="109"/>
      <c r="C45" s="110"/>
      <c r="D45" s="110"/>
      <c r="E45" s="110"/>
      <c r="F45" s="110"/>
      <c r="G45" s="110"/>
      <c r="H45" s="110"/>
      <c r="I45" s="110"/>
      <c r="J45" s="110"/>
      <c r="K45" s="110"/>
      <c r="L45" s="110"/>
      <c r="M45" s="110"/>
      <c r="N45" s="110"/>
      <c r="O45" s="110"/>
      <c r="P45" s="110"/>
      <c r="Q45" s="110"/>
      <c r="R45" s="110"/>
      <c r="S45" s="110"/>
      <c r="T45" s="110"/>
      <c r="U45" s="111"/>
      <c r="V45" s="3"/>
    </row>
    <row r="46" spans="1:22" x14ac:dyDescent="0.25">
      <c r="A46" s="3"/>
      <c r="B46" s="109"/>
      <c r="C46" s="110"/>
      <c r="D46" s="110"/>
      <c r="E46" s="110"/>
      <c r="F46" s="110"/>
      <c r="G46" s="110"/>
      <c r="H46" s="110"/>
      <c r="I46" s="110"/>
      <c r="J46" s="110"/>
      <c r="K46" s="110"/>
      <c r="L46" s="110"/>
      <c r="M46" s="110"/>
      <c r="N46" s="110"/>
      <c r="O46" s="110"/>
      <c r="P46" s="110"/>
      <c r="Q46" s="110"/>
      <c r="R46" s="110"/>
      <c r="S46" s="110"/>
      <c r="T46" s="110"/>
      <c r="U46" s="111"/>
      <c r="V46" s="3"/>
    </row>
    <row r="47" spans="1:22" x14ac:dyDescent="0.25">
      <c r="A47" s="3"/>
      <c r="B47" s="112"/>
      <c r="C47" s="113"/>
      <c r="D47" s="113"/>
      <c r="E47" s="113"/>
      <c r="F47" s="113"/>
      <c r="G47" s="113"/>
      <c r="H47" s="113"/>
      <c r="I47" s="113"/>
      <c r="J47" s="113"/>
      <c r="K47" s="113"/>
      <c r="L47" s="113"/>
      <c r="M47" s="113"/>
      <c r="N47" s="113"/>
      <c r="O47" s="113"/>
      <c r="P47" s="113"/>
      <c r="Q47" s="113"/>
      <c r="R47" s="113"/>
      <c r="S47" s="113"/>
      <c r="T47" s="113"/>
      <c r="U47" s="114"/>
      <c r="V47" s="3"/>
    </row>
    <row r="48" spans="1:22" ht="14.45" x14ac:dyDescent="0.3">
      <c r="A48" s="3"/>
      <c r="B48" s="3"/>
      <c r="C48" s="3"/>
      <c r="D48" s="3"/>
      <c r="E48" s="3"/>
      <c r="F48" s="3"/>
      <c r="G48" s="3"/>
      <c r="H48" s="3"/>
      <c r="I48" s="3"/>
      <c r="J48" s="3"/>
      <c r="K48" s="3"/>
      <c r="L48" s="3"/>
      <c r="M48" s="3"/>
      <c r="N48" s="3"/>
      <c r="O48" s="3"/>
      <c r="P48" s="3"/>
      <c r="Q48" s="3"/>
      <c r="R48" s="3"/>
      <c r="S48" s="3"/>
      <c r="T48" s="3"/>
      <c r="U48" s="3"/>
      <c r="V48" s="3"/>
    </row>
    <row r="49" spans="1:22" ht="15.75" x14ac:dyDescent="0.25">
      <c r="A49" s="3"/>
      <c r="B49" s="5" t="s">
        <v>271</v>
      </c>
      <c r="C49" s="45"/>
      <c r="D49" s="45"/>
      <c r="E49" s="42"/>
      <c r="F49" s="42"/>
      <c r="G49" s="43"/>
      <c r="H49" s="42"/>
      <c r="I49" s="42"/>
      <c r="J49" s="42"/>
      <c r="K49" s="42"/>
      <c r="L49" s="42"/>
      <c r="M49" s="42"/>
      <c r="N49" s="43"/>
      <c r="O49" s="8"/>
      <c r="P49" s="8"/>
      <c r="Q49" s="43"/>
      <c r="R49" s="43"/>
      <c r="S49" s="43"/>
      <c r="T49" s="43"/>
      <c r="U49" s="43"/>
      <c r="V49" s="3"/>
    </row>
    <row r="50" spans="1:22" ht="6" customHeight="1" x14ac:dyDescent="0.3">
      <c r="A50" s="3"/>
      <c r="B50" s="3"/>
      <c r="C50" s="3"/>
      <c r="D50" s="3"/>
      <c r="E50" s="3"/>
      <c r="F50" s="3"/>
      <c r="G50" s="3"/>
      <c r="H50" s="3"/>
      <c r="I50" s="3"/>
      <c r="J50" s="3"/>
      <c r="K50" s="3"/>
      <c r="L50" s="3"/>
      <c r="M50" s="3"/>
      <c r="N50" s="3"/>
      <c r="O50" s="3"/>
      <c r="P50" s="3"/>
      <c r="Q50" s="3"/>
      <c r="R50" s="3"/>
      <c r="S50" s="3"/>
      <c r="T50" s="3"/>
      <c r="U50" s="3"/>
      <c r="V50" s="3"/>
    </row>
    <row r="51" spans="1:22" x14ac:dyDescent="0.25">
      <c r="A51" s="3"/>
      <c r="B51" s="43" t="s">
        <v>118</v>
      </c>
      <c r="C51" s="3"/>
      <c r="D51" s="3"/>
      <c r="E51" s="53">
        <v>4</v>
      </c>
      <c r="F51" s="3"/>
      <c r="G51" s="3"/>
      <c r="H51" s="3"/>
      <c r="I51" s="3"/>
      <c r="J51" s="3"/>
      <c r="K51" s="3"/>
      <c r="L51" s="3"/>
      <c r="M51" s="3"/>
      <c r="N51" s="3"/>
      <c r="O51" s="3"/>
      <c r="P51" s="3"/>
      <c r="Q51" s="3"/>
      <c r="R51" s="3"/>
      <c r="S51" s="3"/>
      <c r="T51" s="3"/>
      <c r="U51" s="3"/>
      <c r="V51" s="3"/>
    </row>
    <row r="52" spans="1:22" ht="6" customHeight="1" x14ac:dyDescent="0.3">
      <c r="A52" s="3"/>
      <c r="B52" s="3"/>
      <c r="C52" s="3"/>
      <c r="D52" s="3"/>
      <c r="E52" s="3"/>
      <c r="F52" s="3"/>
      <c r="G52" s="3"/>
      <c r="H52" s="3"/>
      <c r="I52" s="3"/>
      <c r="J52" s="3"/>
      <c r="K52" s="3"/>
      <c r="L52" s="3"/>
      <c r="M52" s="3"/>
      <c r="N52" s="3"/>
      <c r="O52" s="3"/>
      <c r="P52" s="3"/>
      <c r="Q52" s="3"/>
      <c r="R52" s="3"/>
      <c r="S52" s="3"/>
      <c r="T52" s="3"/>
      <c r="U52" s="3"/>
      <c r="V52" s="3"/>
    </row>
    <row r="53" spans="1:22" x14ac:dyDescent="0.25">
      <c r="A53" s="3"/>
      <c r="B53" s="97" t="str">
        <f>IF(E51="","",LOOKUP('Pg7'!E51,Níveis!B102:C105))</f>
        <v>Existe cobrança por serviços de água bruta e/ou pelo uso da água em âmbito estadual, e os valores e mecanismos de cobrança utilizados estão atualizados e são adequados ao alcance dos objetivos do instrumento de gestão.</v>
      </c>
      <c r="C53" s="98"/>
      <c r="D53" s="98"/>
      <c r="E53" s="98"/>
      <c r="F53" s="98"/>
      <c r="G53" s="98"/>
      <c r="H53" s="98"/>
      <c r="I53" s="98"/>
      <c r="J53" s="98"/>
      <c r="K53" s="98"/>
      <c r="L53" s="98"/>
      <c r="M53" s="98"/>
      <c r="N53" s="98"/>
      <c r="O53" s="98"/>
      <c r="P53" s="98"/>
      <c r="Q53" s="98"/>
      <c r="R53" s="98"/>
      <c r="S53" s="98"/>
      <c r="T53" s="98"/>
      <c r="U53" s="99"/>
      <c r="V53" s="3"/>
    </row>
    <row r="54" spans="1:22" x14ac:dyDescent="0.25">
      <c r="A54" s="3"/>
      <c r="B54" s="100"/>
      <c r="C54" s="101"/>
      <c r="D54" s="101"/>
      <c r="E54" s="101"/>
      <c r="F54" s="101"/>
      <c r="G54" s="101"/>
      <c r="H54" s="101"/>
      <c r="I54" s="101"/>
      <c r="J54" s="101"/>
      <c r="K54" s="101"/>
      <c r="L54" s="101"/>
      <c r="M54" s="101"/>
      <c r="N54" s="101"/>
      <c r="O54" s="101"/>
      <c r="P54" s="101"/>
      <c r="Q54" s="101"/>
      <c r="R54" s="101"/>
      <c r="S54" s="101"/>
      <c r="T54" s="101"/>
      <c r="U54" s="102"/>
      <c r="V54" s="3"/>
    </row>
    <row r="55" spans="1:22" x14ac:dyDescent="0.25">
      <c r="A55" s="3"/>
      <c r="B55" s="103"/>
      <c r="C55" s="104"/>
      <c r="D55" s="104"/>
      <c r="E55" s="104"/>
      <c r="F55" s="104"/>
      <c r="G55" s="104"/>
      <c r="H55" s="104"/>
      <c r="I55" s="104"/>
      <c r="J55" s="104"/>
      <c r="K55" s="104"/>
      <c r="L55" s="104"/>
      <c r="M55" s="104"/>
      <c r="N55" s="104"/>
      <c r="O55" s="104"/>
      <c r="P55" s="104"/>
      <c r="Q55" s="104"/>
      <c r="R55" s="104"/>
      <c r="S55" s="104"/>
      <c r="T55" s="104"/>
      <c r="U55" s="105"/>
      <c r="V55" s="3"/>
    </row>
    <row r="56" spans="1:22" ht="6" customHeight="1" x14ac:dyDescent="0.3">
      <c r="A56" s="3"/>
      <c r="B56" s="3"/>
      <c r="C56" s="3"/>
      <c r="D56" s="3"/>
      <c r="E56" s="3"/>
      <c r="F56" s="3"/>
      <c r="G56" s="3"/>
      <c r="H56" s="3"/>
      <c r="I56" s="3"/>
      <c r="J56" s="3"/>
      <c r="K56" s="3"/>
      <c r="L56" s="3"/>
      <c r="M56" s="3"/>
      <c r="N56" s="3"/>
      <c r="O56" s="3"/>
      <c r="P56" s="3"/>
      <c r="Q56" s="3"/>
      <c r="R56" s="3"/>
      <c r="S56" s="3"/>
      <c r="T56" s="3"/>
      <c r="U56" s="3"/>
      <c r="V56" s="3"/>
    </row>
    <row r="57" spans="1:22" x14ac:dyDescent="0.2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3">
      <c r="A58" s="3"/>
      <c r="B58" s="3"/>
      <c r="C58" s="3"/>
      <c r="D58" s="3"/>
      <c r="E58" s="3"/>
      <c r="F58" s="3"/>
      <c r="G58" s="3"/>
      <c r="H58" s="3"/>
      <c r="I58" s="3"/>
      <c r="J58" s="3"/>
      <c r="K58" s="3"/>
      <c r="L58" s="3"/>
      <c r="M58" s="3"/>
      <c r="N58" s="3"/>
      <c r="O58" s="3"/>
      <c r="P58" s="3"/>
      <c r="Q58" s="3"/>
      <c r="R58" s="3"/>
      <c r="S58" s="3"/>
      <c r="T58" s="3"/>
      <c r="U58" s="3"/>
      <c r="V58" s="3"/>
    </row>
    <row r="59" spans="1:22" x14ac:dyDescent="0.25">
      <c r="A59" s="3"/>
      <c r="B59" s="106" t="s">
        <v>397</v>
      </c>
      <c r="C59" s="107"/>
      <c r="D59" s="107"/>
      <c r="E59" s="107"/>
      <c r="F59" s="107"/>
      <c r="G59" s="107"/>
      <c r="H59" s="107"/>
      <c r="I59" s="107"/>
      <c r="J59" s="107"/>
      <c r="K59" s="107"/>
      <c r="L59" s="107"/>
      <c r="M59" s="107"/>
      <c r="N59" s="107"/>
      <c r="O59" s="107"/>
      <c r="P59" s="107"/>
      <c r="Q59" s="107"/>
      <c r="R59" s="107"/>
      <c r="S59" s="107"/>
      <c r="T59" s="107"/>
      <c r="U59" s="108"/>
      <c r="V59" s="3"/>
    </row>
    <row r="60" spans="1:22" x14ac:dyDescent="0.25">
      <c r="A60" s="3"/>
      <c r="B60" s="109"/>
      <c r="C60" s="110"/>
      <c r="D60" s="110"/>
      <c r="E60" s="110"/>
      <c r="F60" s="110"/>
      <c r="G60" s="110"/>
      <c r="H60" s="110"/>
      <c r="I60" s="110"/>
      <c r="J60" s="110"/>
      <c r="K60" s="110"/>
      <c r="L60" s="110"/>
      <c r="M60" s="110"/>
      <c r="N60" s="110"/>
      <c r="O60" s="110"/>
      <c r="P60" s="110"/>
      <c r="Q60" s="110"/>
      <c r="R60" s="110"/>
      <c r="S60" s="110"/>
      <c r="T60" s="110"/>
      <c r="U60" s="111"/>
      <c r="V60" s="3"/>
    </row>
    <row r="61" spans="1:22" x14ac:dyDescent="0.25">
      <c r="A61" s="3"/>
      <c r="B61" s="109"/>
      <c r="C61" s="110"/>
      <c r="D61" s="110"/>
      <c r="E61" s="110"/>
      <c r="F61" s="110"/>
      <c r="G61" s="110"/>
      <c r="H61" s="110"/>
      <c r="I61" s="110"/>
      <c r="J61" s="110"/>
      <c r="K61" s="110"/>
      <c r="L61" s="110"/>
      <c r="M61" s="110"/>
      <c r="N61" s="110"/>
      <c r="O61" s="110"/>
      <c r="P61" s="110"/>
      <c r="Q61" s="110"/>
      <c r="R61" s="110"/>
      <c r="S61" s="110"/>
      <c r="T61" s="110"/>
      <c r="U61" s="111"/>
      <c r="V61" s="3"/>
    </row>
    <row r="62" spans="1:22" x14ac:dyDescent="0.25">
      <c r="A62" s="3"/>
      <c r="B62" s="109"/>
      <c r="C62" s="110"/>
      <c r="D62" s="110"/>
      <c r="E62" s="110"/>
      <c r="F62" s="110"/>
      <c r="G62" s="110"/>
      <c r="H62" s="110"/>
      <c r="I62" s="110"/>
      <c r="J62" s="110"/>
      <c r="K62" s="110"/>
      <c r="L62" s="110"/>
      <c r="M62" s="110"/>
      <c r="N62" s="110"/>
      <c r="O62" s="110"/>
      <c r="P62" s="110"/>
      <c r="Q62" s="110"/>
      <c r="R62" s="110"/>
      <c r="S62" s="110"/>
      <c r="T62" s="110"/>
      <c r="U62" s="111"/>
      <c r="V62" s="3"/>
    </row>
    <row r="63" spans="1:22" x14ac:dyDescent="0.25">
      <c r="A63" s="3"/>
      <c r="B63" s="109"/>
      <c r="C63" s="110"/>
      <c r="D63" s="110"/>
      <c r="E63" s="110"/>
      <c r="F63" s="110"/>
      <c r="G63" s="110"/>
      <c r="H63" s="110"/>
      <c r="I63" s="110"/>
      <c r="J63" s="110"/>
      <c r="K63" s="110"/>
      <c r="L63" s="110"/>
      <c r="M63" s="110"/>
      <c r="N63" s="110"/>
      <c r="O63" s="110"/>
      <c r="P63" s="110"/>
      <c r="Q63" s="110"/>
      <c r="R63" s="110"/>
      <c r="S63" s="110"/>
      <c r="T63" s="110"/>
      <c r="U63" s="111"/>
      <c r="V63" s="3"/>
    </row>
    <row r="64" spans="1:22" x14ac:dyDescent="0.25">
      <c r="A64" s="3"/>
      <c r="B64" s="109"/>
      <c r="C64" s="110"/>
      <c r="D64" s="110"/>
      <c r="E64" s="110"/>
      <c r="F64" s="110"/>
      <c r="G64" s="110"/>
      <c r="H64" s="110"/>
      <c r="I64" s="110"/>
      <c r="J64" s="110"/>
      <c r="K64" s="110"/>
      <c r="L64" s="110"/>
      <c r="M64" s="110"/>
      <c r="N64" s="110"/>
      <c r="O64" s="110"/>
      <c r="P64" s="110"/>
      <c r="Q64" s="110"/>
      <c r="R64" s="110"/>
      <c r="S64" s="110"/>
      <c r="T64" s="110"/>
      <c r="U64" s="111"/>
      <c r="V64" s="3"/>
    </row>
    <row r="65" spans="1:22" x14ac:dyDescent="0.25">
      <c r="A65" s="3"/>
      <c r="B65" s="109"/>
      <c r="C65" s="110"/>
      <c r="D65" s="110"/>
      <c r="E65" s="110"/>
      <c r="F65" s="110"/>
      <c r="G65" s="110"/>
      <c r="H65" s="110"/>
      <c r="I65" s="110"/>
      <c r="J65" s="110"/>
      <c r="K65" s="110"/>
      <c r="L65" s="110"/>
      <c r="M65" s="110"/>
      <c r="N65" s="110"/>
      <c r="O65" s="110"/>
      <c r="P65" s="110"/>
      <c r="Q65" s="110"/>
      <c r="R65" s="110"/>
      <c r="S65" s="110"/>
      <c r="T65" s="110"/>
      <c r="U65" s="111"/>
      <c r="V65" s="3"/>
    </row>
    <row r="66" spans="1:22" x14ac:dyDescent="0.25">
      <c r="A66" s="3"/>
      <c r="B66" s="109"/>
      <c r="C66" s="110"/>
      <c r="D66" s="110"/>
      <c r="E66" s="110"/>
      <c r="F66" s="110"/>
      <c r="G66" s="110"/>
      <c r="H66" s="110"/>
      <c r="I66" s="110"/>
      <c r="J66" s="110"/>
      <c r="K66" s="110"/>
      <c r="L66" s="110"/>
      <c r="M66" s="110"/>
      <c r="N66" s="110"/>
      <c r="O66" s="110"/>
      <c r="P66" s="110"/>
      <c r="Q66" s="110"/>
      <c r="R66" s="110"/>
      <c r="S66" s="110"/>
      <c r="T66" s="110"/>
      <c r="U66" s="111"/>
      <c r="V66" s="3"/>
    </row>
    <row r="67" spans="1:22" x14ac:dyDescent="0.25">
      <c r="A67" s="3"/>
      <c r="B67" s="112"/>
      <c r="C67" s="113"/>
      <c r="D67" s="113"/>
      <c r="E67" s="113"/>
      <c r="F67" s="113"/>
      <c r="G67" s="113"/>
      <c r="H67" s="113"/>
      <c r="I67" s="113"/>
      <c r="J67" s="113"/>
      <c r="K67" s="113"/>
      <c r="L67" s="113"/>
      <c r="M67" s="113"/>
      <c r="N67" s="113"/>
      <c r="O67" s="113"/>
      <c r="P67" s="113"/>
      <c r="Q67" s="113"/>
      <c r="R67" s="113"/>
      <c r="S67" s="113"/>
      <c r="T67" s="113"/>
      <c r="U67" s="114"/>
      <c r="V67" s="3"/>
    </row>
    <row r="68" spans="1:22" ht="14.45" x14ac:dyDescent="0.3">
      <c r="A68" s="3"/>
      <c r="B68" s="3"/>
      <c r="C68" s="3"/>
      <c r="D68" s="3"/>
      <c r="E68" s="3"/>
      <c r="F68" s="3"/>
      <c r="G68" s="3"/>
      <c r="H68" s="3"/>
      <c r="I68" s="3"/>
      <c r="J68" s="3"/>
      <c r="K68" s="3"/>
      <c r="L68" s="3"/>
      <c r="M68" s="3"/>
      <c r="N68" s="3"/>
      <c r="O68" s="3"/>
      <c r="P68" s="3"/>
      <c r="Q68" s="3"/>
      <c r="R68" s="3"/>
      <c r="S68" s="3"/>
      <c r="T68" s="3"/>
      <c r="U68" s="3"/>
      <c r="V68" s="3"/>
    </row>
    <row r="69" spans="1:22" ht="15.75" x14ac:dyDescent="0.25">
      <c r="A69" s="3"/>
      <c r="B69" s="5" t="s">
        <v>272</v>
      </c>
      <c r="C69" s="45"/>
      <c r="D69" s="45"/>
      <c r="E69" s="42"/>
      <c r="F69" s="42"/>
      <c r="G69" s="43"/>
      <c r="H69" s="42"/>
      <c r="I69" s="42"/>
      <c r="J69" s="42"/>
      <c r="K69" s="42"/>
      <c r="L69" s="42"/>
      <c r="M69" s="42"/>
      <c r="N69" s="43"/>
      <c r="O69" s="8"/>
      <c r="P69" s="8"/>
      <c r="Q69" s="43"/>
      <c r="R69" s="43"/>
      <c r="S69" s="43"/>
      <c r="T69" s="43"/>
      <c r="U69" s="43"/>
      <c r="V69" s="3"/>
    </row>
    <row r="70" spans="1:22" ht="6" customHeight="1" x14ac:dyDescent="0.3">
      <c r="A70" s="3"/>
      <c r="B70" s="3"/>
      <c r="C70" s="3"/>
      <c r="D70" s="3"/>
      <c r="E70" s="3"/>
      <c r="F70" s="3"/>
      <c r="G70" s="3"/>
      <c r="H70" s="3"/>
      <c r="I70" s="3"/>
      <c r="J70" s="3"/>
      <c r="K70" s="3"/>
      <c r="L70" s="3"/>
      <c r="M70" s="3"/>
      <c r="N70" s="3"/>
      <c r="O70" s="3"/>
      <c r="P70" s="3"/>
      <c r="Q70" s="3"/>
      <c r="R70" s="3"/>
      <c r="S70" s="3"/>
      <c r="T70" s="3"/>
      <c r="U70" s="3"/>
      <c r="V70" s="3"/>
    </row>
    <row r="71" spans="1:22" x14ac:dyDescent="0.25">
      <c r="A71" s="3"/>
      <c r="B71" s="43" t="s">
        <v>118</v>
      </c>
      <c r="C71" s="3"/>
      <c r="D71" s="3"/>
      <c r="E71" s="53">
        <v>4</v>
      </c>
      <c r="F71" s="3"/>
      <c r="G71" s="3"/>
      <c r="H71" s="3"/>
      <c r="I71" s="3"/>
      <c r="J71" s="3"/>
      <c r="K71" s="3"/>
      <c r="L71" s="3"/>
      <c r="M71" s="3"/>
      <c r="N71" s="3"/>
      <c r="O71" s="3"/>
      <c r="P71" s="3"/>
      <c r="Q71" s="3"/>
      <c r="R71" s="3"/>
      <c r="S71" s="3"/>
      <c r="T71" s="3"/>
      <c r="U71" s="3"/>
      <c r="V71" s="3"/>
    </row>
    <row r="72" spans="1:22" ht="6" customHeight="1" x14ac:dyDescent="0.3">
      <c r="A72" s="3"/>
      <c r="B72" s="3"/>
      <c r="C72" s="3"/>
      <c r="D72" s="3"/>
      <c r="E72" s="3"/>
      <c r="F72" s="3"/>
      <c r="G72" s="3"/>
      <c r="H72" s="3"/>
      <c r="I72" s="3"/>
      <c r="J72" s="3"/>
      <c r="K72" s="3"/>
      <c r="L72" s="3"/>
      <c r="M72" s="3"/>
      <c r="N72" s="3"/>
      <c r="O72" s="3"/>
      <c r="P72" s="3"/>
      <c r="Q72" s="3"/>
      <c r="R72" s="3"/>
      <c r="S72" s="3"/>
      <c r="T72" s="3"/>
      <c r="U72" s="3"/>
      <c r="V72" s="3"/>
    </row>
    <row r="73" spans="1:22" x14ac:dyDescent="0.25">
      <c r="A73" s="3"/>
      <c r="B73" s="97" t="str">
        <f>IF(E71="","",LOOKUP('Pg7'!E71,Níveis!B106:C109))</f>
        <v>O sistema estadual de recursos hídricos dispõe de fontes próprias de arrecadação (ex.: cobrança pelo uso da água, cobrança por serviços de água bruta, multas, taxas, emolumentos, etc.), mas essa arrecadação representa mais de 40% dos recursos financeiros necessários para garantir a sua sustentabilidade financeira.</v>
      </c>
      <c r="C73" s="98"/>
      <c r="D73" s="98"/>
      <c r="E73" s="98"/>
      <c r="F73" s="98"/>
      <c r="G73" s="98"/>
      <c r="H73" s="98"/>
      <c r="I73" s="98"/>
      <c r="J73" s="98"/>
      <c r="K73" s="98"/>
      <c r="L73" s="98"/>
      <c r="M73" s="98"/>
      <c r="N73" s="98"/>
      <c r="O73" s="98"/>
      <c r="P73" s="98"/>
      <c r="Q73" s="98"/>
      <c r="R73" s="98"/>
      <c r="S73" s="98"/>
      <c r="T73" s="98"/>
      <c r="U73" s="99"/>
      <c r="V73" s="3"/>
    </row>
    <row r="74" spans="1:22" x14ac:dyDescent="0.25">
      <c r="A74" s="3"/>
      <c r="B74" s="100"/>
      <c r="C74" s="101"/>
      <c r="D74" s="101"/>
      <c r="E74" s="101"/>
      <c r="F74" s="101"/>
      <c r="G74" s="101"/>
      <c r="H74" s="101"/>
      <c r="I74" s="101"/>
      <c r="J74" s="101"/>
      <c r="K74" s="101"/>
      <c r="L74" s="101"/>
      <c r="M74" s="101"/>
      <c r="N74" s="101"/>
      <c r="O74" s="101"/>
      <c r="P74" s="101"/>
      <c r="Q74" s="101"/>
      <c r="R74" s="101"/>
      <c r="S74" s="101"/>
      <c r="T74" s="101"/>
      <c r="U74" s="102"/>
      <c r="V74" s="3"/>
    </row>
    <row r="75" spans="1:22" x14ac:dyDescent="0.25">
      <c r="A75" s="3"/>
      <c r="B75" s="103"/>
      <c r="C75" s="104"/>
      <c r="D75" s="104"/>
      <c r="E75" s="104"/>
      <c r="F75" s="104"/>
      <c r="G75" s="104"/>
      <c r="H75" s="104"/>
      <c r="I75" s="104"/>
      <c r="J75" s="104"/>
      <c r="K75" s="104"/>
      <c r="L75" s="104"/>
      <c r="M75" s="104"/>
      <c r="N75" s="104"/>
      <c r="O75" s="104"/>
      <c r="P75" s="104"/>
      <c r="Q75" s="104"/>
      <c r="R75" s="104"/>
      <c r="S75" s="104"/>
      <c r="T75" s="104"/>
      <c r="U75" s="105"/>
      <c r="V75" s="3"/>
    </row>
    <row r="76" spans="1:22" ht="6" customHeight="1" x14ac:dyDescent="0.3">
      <c r="A76" s="3"/>
      <c r="B76" s="3"/>
      <c r="C76" s="3"/>
      <c r="D76" s="3"/>
      <c r="E76" s="3"/>
      <c r="F76" s="3"/>
      <c r="G76" s="3"/>
      <c r="H76" s="3"/>
      <c r="I76" s="3"/>
      <c r="J76" s="3"/>
      <c r="K76" s="3"/>
      <c r="L76" s="3"/>
      <c r="M76" s="3"/>
      <c r="N76" s="3"/>
      <c r="O76" s="3"/>
      <c r="P76" s="3"/>
      <c r="Q76" s="3"/>
      <c r="R76" s="3"/>
      <c r="S76" s="3"/>
      <c r="T76" s="3"/>
      <c r="U76" s="3"/>
      <c r="V76" s="3"/>
    </row>
    <row r="77" spans="1:22" x14ac:dyDescent="0.2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3">
      <c r="A78" s="3"/>
      <c r="B78" s="3"/>
      <c r="C78" s="3"/>
      <c r="D78" s="3"/>
      <c r="E78" s="3"/>
      <c r="F78" s="3"/>
      <c r="G78" s="3"/>
      <c r="H78" s="3"/>
      <c r="I78" s="3"/>
      <c r="J78" s="3"/>
      <c r="K78" s="3"/>
      <c r="L78" s="3"/>
      <c r="M78" s="3"/>
      <c r="N78" s="3"/>
      <c r="O78" s="3"/>
      <c r="P78" s="3"/>
      <c r="Q78" s="3"/>
      <c r="R78" s="3"/>
      <c r="S78" s="3"/>
      <c r="T78" s="3"/>
      <c r="U78" s="3"/>
      <c r="V78" s="3"/>
    </row>
    <row r="79" spans="1:22" x14ac:dyDescent="0.25">
      <c r="A79" s="3"/>
      <c r="B79" s="106" t="s">
        <v>370</v>
      </c>
      <c r="C79" s="107"/>
      <c r="D79" s="107"/>
      <c r="E79" s="107"/>
      <c r="F79" s="107"/>
      <c r="G79" s="107"/>
      <c r="H79" s="107"/>
      <c r="I79" s="107"/>
      <c r="J79" s="107"/>
      <c r="K79" s="107"/>
      <c r="L79" s="107"/>
      <c r="M79" s="107"/>
      <c r="N79" s="107"/>
      <c r="O79" s="107"/>
      <c r="P79" s="107"/>
      <c r="Q79" s="107"/>
      <c r="R79" s="107"/>
      <c r="S79" s="107"/>
      <c r="T79" s="107"/>
      <c r="U79" s="108"/>
      <c r="V79" s="3"/>
    </row>
    <row r="80" spans="1:22" x14ac:dyDescent="0.25">
      <c r="A80" s="3"/>
      <c r="B80" s="109"/>
      <c r="C80" s="110"/>
      <c r="D80" s="110"/>
      <c r="E80" s="110"/>
      <c r="F80" s="110"/>
      <c r="G80" s="110"/>
      <c r="H80" s="110"/>
      <c r="I80" s="110"/>
      <c r="J80" s="110"/>
      <c r="K80" s="110"/>
      <c r="L80" s="110"/>
      <c r="M80" s="110"/>
      <c r="N80" s="110"/>
      <c r="O80" s="110"/>
      <c r="P80" s="110"/>
      <c r="Q80" s="110"/>
      <c r="R80" s="110"/>
      <c r="S80" s="110"/>
      <c r="T80" s="110"/>
      <c r="U80" s="111"/>
      <c r="V80" s="3"/>
    </row>
    <row r="81" spans="1:22" x14ac:dyDescent="0.25">
      <c r="A81" s="3"/>
      <c r="B81" s="109"/>
      <c r="C81" s="110"/>
      <c r="D81" s="110"/>
      <c r="E81" s="110"/>
      <c r="F81" s="110"/>
      <c r="G81" s="110"/>
      <c r="H81" s="110"/>
      <c r="I81" s="110"/>
      <c r="J81" s="110"/>
      <c r="K81" s="110"/>
      <c r="L81" s="110"/>
      <c r="M81" s="110"/>
      <c r="N81" s="110"/>
      <c r="O81" s="110"/>
      <c r="P81" s="110"/>
      <c r="Q81" s="110"/>
      <c r="R81" s="110"/>
      <c r="S81" s="110"/>
      <c r="T81" s="110"/>
      <c r="U81" s="111"/>
      <c r="V81" s="3"/>
    </row>
    <row r="82" spans="1:22" x14ac:dyDescent="0.25">
      <c r="A82" s="3"/>
      <c r="B82" s="109"/>
      <c r="C82" s="110"/>
      <c r="D82" s="110"/>
      <c r="E82" s="110"/>
      <c r="F82" s="110"/>
      <c r="G82" s="110"/>
      <c r="H82" s="110"/>
      <c r="I82" s="110"/>
      <c r="J82" s="110"/>
      <c r="K82" s="110"/>
      <c r="L82" s="110"/>
      <c r="M82" s="110"/>
      <c r="N82" s="110"/>
      <c r="O82" s="110"/>
      <c r="P82" s="110"/>
      <c r="Q82" s="110"/>
      <c r="R82" s="110"/>
      <c r="S82" s="110"/>
      <c r="T82" s="110"/>
      <c r="U82" s="111"/>
      <c r="V82" s="3"/>
    </row>
    <row r="83" spans="1:22" x14ac:dyDescent="0.25">
      <c r="A83" s="3"/>
      <c r="B83" s="109"/>
      <c r="C83" s="110"/>
      <c r="D83" s="110"/>
      <c r="E83" s="110"/>
      <c r="F83" s="110"/>
      <c r="G83" s="110"/>
      <c r="H83" s="110"/>
      <c r="I83" s="110"/>
      <c r="J83" s="110"/>
      <c r="K83" s="110"/>
      <c r="L83" s="110"/>
      <c r="M83" s="110"/>
      <c r="N83" s="110"/>
      <c r="O83" s="110"/>
      <c r="P83" s="110"/>
      <c r="Q83" s="110"/>
      <c r="R83" s="110"/>
      <c r="S83" s="110"/>
      <c r="T83" s="110"/>
      <c r="U83" s="111"/>
      <c r="V83" s="3"/>
    </row>
    <row r="84" spans="1:22" x14ac:dyDescent="0.25">
      <c r="A84" s="3"/>
      <c r="B84" s="109"/>
      <c r="C84" s="110"/>
      <c r="D84" s="110"/>
      <c r="E84" s="110"/>
      <c r="F84" s="110"/>
      <c r="G84" s="110"/>
      <c r="H84" s="110"/>
      <c r="I84" s="110"/>
      <c r="J84" s="110"/>
      <c r="K84" s="110"/>
      <c r="L84" s="110"/>
      <c r="M84" s="110"/>
      <c r="N84" s="110"/>
      <c r="O84" s="110"/>
      <c r="P84" s="110"/>
      <c r="Q84" s="110"/>
      <c r="R84" s="110"/>
      <c r="S84" s="110"/>
      <c r="T84" s="110"/>
      <c r="U84" s="111"/>
      <c r="V84" s="3"/>
    </row>
    <row r="85" spans="1:22" x14ac:dyDescent="0.25">
      <c r="A85" s="3"/>
      <c r="B85" s="109"/>
      <c r="C85" s="110"/>
      <c r="D85" s="110"/>
      <c r="E85" s="110"/>
      <c r="F85" s="110"/>
      <c r="G85" s="110"/>
      <c r="H85" s="110"/>
      <c r="I85" s="110"/>
      <c r="J85" s="110"/>
      <c r="K85" s="110"/>
      <c r="L85" s="110"/>
      <c r="M85" s="110"/>
      <c r="N85" s="110"/>
      <c r="O85" s="110"/>
      <c r="P85" s="110"/>
      <c r="Q85" s="110"/>
      <c r="R85" s="110"/>
      <c r="S85" s="110"/>
      <c r="T85" s="110"/>
      <c r="U85" s="111"/>
      <c r="V85" s="3"/>
    </row>
    <row r="86" spans="1:22" x14ac:dyDescent="0.25">
      <c r="A86" s="3"/>
      <c r="B86" s="109"/>
      <c r="C86" s="110"/>
      <c r="D86" s="110"/>
      <c r="E86" s="110"/>
      <c r="F86" s="110"/>
      <c r="G86" s="110"/>
      <c r="H86" s="110"/>
      <c r="I86" s="110"/>
      <c r="J86" s="110"/>
      <c r="K86" s="110"/>
      <c r="L86" s="110"/>
      <c r="M86" s="110"/>
      <c r="N86" s="110"/>
      <c r="O86" s="110"/>
      <c r="P86" s="110"/>
      <c r="Q86" s="110"/>
      <c r="R86" s="110"/>
      <c r="S86" s="110"/>
      <c r="T86" s="110"/>
      <c r="U86" s="111"/>
      <c r="V86" s="3"/>
    </row>
    <row r="87" spans="1:22" x14ac:dyDescent="0.25">
      <c r="A87" s="3"/>
      <c r="B87" s="112"/>
      <c r="C87" s="113"/>
      <c r="D87" s="113"/>
      <c r="E87" s="113"/>
      <c r="F87" s="113"/>
      <c r="G87" s="113"/>
      <c r="H87" s="113"/>
      <c r="I87" s="113"/>
      <c r="J87" s="113"/>
      <c r="K87" s="113"/>
      <c r="L87" s="113"/>
      <c r="M87" s="113"/>
      <c r="N87" s="113"/>
      <c r="O87" s="113"/>
      <c r="P87" s="113"/>
      <c r="Q87" s="113"/>
      <c r="R87" s="113"/>
      <c r="S87" s="113"/>
      <c r="T87" s="113"/>
      <c r="U87" s="114"/>
      <c r="V87" s="3"/>
    </row>
    <row r="88" spans="1:22" x14ac:dyDescent="0.25">
      <c r="A88" s="3"/>
      <c r="B88" s="46"/>
      <c r="C88" s="46"/>
      <c r="D88" s="46"/>
      <c r="E88" s="46"/>
      <c r="F88" s="46"/>
      <c r="G88" s="46"/>
      <c r="H88" s="46"/>
      <c r="I88" s="46"/>
      <c r="J88" s="46"/>
      <c r="K88" s="46"/>
      <c r="L88" s="46"/>
      <c r="M88" s="46"/>
      <c r="N88" s="46"/>
      <c r="O88" s="46"/>
      <c r="P88" s="46"/>
      <c r="Q88" s="46"/>
      <c r="R88" s="46"/>
      <c r="S88" s="46"/>
      <c r="T88" s="46"/>
      <c r="U88" s="46"/>
      <c r="V88" s="3"/>
    </row>
    <row r="89" spans="1:22" x14ac:dyDescent="0.25">
      <c r="A89" s="3"/>
      <c r="B89" s="3"/>
      <c r="C89" s="3"/>
      <c r="D89" s="3"/>
      <c r="E89" s="3"/>
      <c r="F89" s="3"/>
      <c r="G89" s="3"/>
      <c r="H89" s="3"/>
      <c r="I89" s="3"/>
      <c r="J89" s="3"/>
      <c r="K89" s="3"/>
      <c r="L89" s="3"/>
      <c r="M89" s="3"/>
      <c r="N89" s="3"/>
      <c r="O89" s="3"/>
      <c r="P89" s="3"/>
      <c r="Q89" s="3"/>
      <c r="R89" s="3"/>
      <c r="S89" s="3"/>
      <c r="T89" s="3"/>
      <c r="U89" s="3"/>
      <c r="V89" s="3"/>
    </row>
    <row r="90" spans="1:22" x14ac:dyDescent="0.25">
      <c r="A90" s="3"/>
      <c r="B90" s="115"/>
      <c r="C90" s="115"/>
      <c r="D90" s="115"/>
      <c r="E90" s="115"/>
      <c r="F90" s="115"/>
      <c r="G90" s="115"/>
      <c r="H90" s="115"/>
      <c r="I90" s="115"/>
      <c r="J90" s="115"/>
      <c r="K90" s="35"/>
      <c r="L90" s="35"/>
      <c r="M90" s="115"/>
      <c r="N90" s="115"/>
      <c r="O90" s="115"/>
      <c r="P90" s="115"/>
      <c r="Q90" s="115"/>
      <c r="R90" s="115"/>
      <c r="S90" s="115"/>
      <c r="T90" s="115"/>
      <c r="U90" s="115"/>
      <c r="V90" s="3"/>
    </row>
    <row r="91" spans="1:22" x14ac:dyDescent="0.25">
      <c r="A91" s="47" t="s">
        <v>345</v>
      </c>
      <c r="B91" s="1"/>
      <c r="C91" s="1"/>
      <c r="D91" s="1"/>
      <c r="E91" s="1"/>
      <c r="F91" s="1"/>
      <c r="G91" s="1"/>
      <c r="H91" s="1"/>
      <c r="I91" s="1"/>
      <c r="J91" s="1"/>
      <c r="K91" s="1"/>
      <c r="L91" s="1"/>
      <c r="M91" s="1"/>
      <c r="N91" s="1"/>
      <c r="O91" s="1"/>
      <c r="P91" s="1"/>
      <c r="Q91" s="1"/>
      <c r="R91" s="1"/>
      <c r="S91" s="1"/>
      <c r="T91" s="1"/>
      <c r="U91" s="1"/>
      <c r="V91" s="1"/>
    </row>
    <row r="92" spans="1:22" x14ac:dyDescent="0.25">
      <c r="A92" s="1"/>
      <c r="B92" s="1"/>
      <c r="C92" s="1"/>
      <c r="D92" s="1"/>
      <c r="E92" s="1"/>
      <c r="F92" s="1"/>
      <c r="G92" s="1"/>
      <c r="H92" s="1"/>
      <c r="I92" s="1"/>
      <c r="J92" s="1"/>
      <c r="K92" s="1"/>
      <c r="L92" s="1"/>
      <c r="M92" s="1"/>
      <c r="N92" s="1"/>
      <c r="O92" s="1"/>
      <c r="P92" s="1"/>
      <c r="Q92" s="1"/>
      <c r="R92" s="1"/>
      <c r="S92" s="1"/>
      <c r="T92" s="1"/>
      <c r="U92" s="1"/>
      <c r="V92" s="1"/>
    </row>
    <row r="93" spans="1:22" x14ac:dyDescent="0.25">
      <c r="A93" s="1"/>
      <c r="B93" s="1"/>
      <c r="C93" s="1"/>
      <c r="D93" s="1"/>
      <c r="E93" s="1"/>
      <c r="F93" s="1"/>
      <c r="G93" s="1"/>
      <c r="H93" s="1"/>
      <c r="I93" s="1"/>
      <c r="J93" s="1"/>
      <c r="K93" s="1"/>
      <c r="L93" s="1"/>
      <c r="M93" s="1"/>
      <c r="N93" s="1"/>
      <c r="O93" s="1"/>
      <c r="P93" s="1"/>
      <c r="Q93" s="1"/>
      <c r="R93" s="1"/>
      <c r="S93" s="1"/>
      <c r="T93" s="1"/>
      <c r="U93" s="1"/>
      <c r="V93" s="1"/>
    </row>
    <row r="94" spans="1:22" x14ac:dyDescent="0.25">
      <c r="A94" s="1"/>
      <c r="B94" s="1"/>
      <c r="C94" s="1"/>
      <c r="D94" s="1"/>
      <c r="E94" s="1"/>
      <c r="F94" s="1"/>
      <c r="G94" s="1"/>
      <c r="H94" s="1"/>
      <c r="I94" s="1"/>
      <c r="J94" s="1"/>
      <c r="K94" s="1"/>
      <c r="L94" s="1"/>
      <c r="M94" s="1"/>
      <c r="N94" s="1"/>
      <c r="O94" s="1"/>
      <c r="P94" s="1"/>
      <c r="Q94" s="1"/>
      <c r="R94" s="1"/>
      <c r="S94" s="1"/>
      <c r="T94" s="1"/>
      <c r="U94" s="1"/>
      <c r="V94" s="1"/>
    </row>
    <row r="95" spans="1:22" x14ac:dyDescent="0.25">
      <c r="A95" s="1"/>
      <c r="B95" s="1"/>
      <c r="C95" s="1"/>
      <c r="D95" s="1"/>
      <c r="E95" s="1"/>
      <c r="F95" s="1"/>
      <c r="G95" s="1"/>
      <c r="H95" s="1"/>
      <c r="I95" s="1"/>
      <c r="J95" s="1"/>
      <c r="K95" s="1"/>
      <c r="L95" s="1"/>
      <c r="M95" s="1"/>
      <c r="N95" s="1"/>
      <c r="O95" s="1"/>
      <c r="P95" s="1"/>
      <c r="Q95" s="1"/>
      <c r="R95" s="1"/>
      <c r="S95" s="1"/>
      <c r="T95" s="1"/>
      <c r="U95" s="1"/>
      <c r="V95" s="1"/>
    </row>
    <row r="96" spans="1:22" x14ac:dyDescent="0.25">
      <c r="A96" s="1"/>
      <c r="B96" s="1"/>
      <c r="C96" s="1"/>
      <c r="D96" s="1"/>
      <c r="E96" s="1"/>
      <c r="F96" s="1"/>
      <c r="G96" s="1"/>
      <c r="H96" s="1"/>
      <c r="I96" s="1"/>
      <c r="J96" s="1"/>
      <c r="K96" s="1"/>
      <c r="L96" s="1"/>
      <c r="M96" s="1"/>
      <c r="N96" s="1"/>
      <c r="O96" s="1"/>
      <c r="P96" s="1"/>
      <c r="Q96" s="1"/>
      <c r="R96" s="1"/>
      <c r="S96" s="1"/>
      <c r="T96" s="1"/>
      <c r="U96" s="1"/>
      <c r="V96" s="1"/>
    </row>
    <row r="97" spans="1:22" x14ac:dyDescent="0.2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YfLQrmxtb0Du/ozQROJH8Y5hNP6vTUuKb6OXvR+cUeXIwSTTnWa4vsLVgBZH7tt1NCe/txXzGQMvmwcGIQ3YhA==" saltValue="a74Rf0nsqw5n6xV2/0gg5A=="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2" priority="1">
      <formula>$S$6&lt;&gt;""</formula>
    </cfRule>
  </conditionalFormatting>
  <dataValidations count="3">
    <dataValidation type="list" allowBlank="1" showInputMessage="1" showErrorMessage="1" sqref="E71 E51">
      <formula1>"1,2,3,4"</formula1>
    </dataValidation>
    <dataValidation type="textLength" operator="lessThan" showInputMessage="1" showErrorMessage="1" sqref="B19:U27">
      <formula1>1025</formula1>
    </dataValidation>
    <dataValidation type="list" allowBlank="1" showInputMessage="1" showErrorMessage="1" sqref="E11 E31">
      <formula1>"1,2,3,4,5"</formula1>
    </dataValidation>
  </dataValidations>
  <pageMargins left="0.511811024" right="0.511811024" top="0.78740157499999996" bottom="0.78740157499999996" header="0.31496062000000002" footer="0.31496062000000002"/>
  <pageSetup paperSize="9" scale="60" orientation="portrait" horizontalDpi="4294967293" vertic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topLeftCell="A30" zoomScaleNormal="100" zoomScaleSheetLayoutView="100" workbookViewId="0">
      <selection activeCell="R31" sqref="R31"/>
    </sheetView>
  </sheetViews>
  <sheetFormatPr defaultColWidth="9.140625"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2" x14ac:dyDescent="0.25">
      <c r="A1" s="35"/>
      <c r="B1" s="35"/>
      <c r="C1" s="35"/>
      <c r="D1" s="35"/>
      <c r="E1" s="35"/>
      <c r="F1" s="35"/>
      <c r="G1" s="35"/>
      <c r="H1" s="35"/>
      <c r="I1" s="35"/>
      <c r="J1" s="35"/>
      <c r="K1" s="35"/>
      <c r="L1" s="35"/>
      <c r="M1" s="35"/>
      <c r="N1" s="35"/>
      <c r="O1" s="35"/>
      <c r="P1" s="35"/>
      <c r="Q1" s="35"/>
      <c r="R1" s="35"/>
      <c r="S1" s="35"/>
      <c r="T1" s="35"/>
      <c r="U1" s="35"/>
      <c r="V1" s="35"/>
    </row>
    <row r="2" spans="1:22" x14ac:dyDescent="0.25">
      <c r="A2" s="3"/>
      <c r="B2" s="3"/>
      <c r="C2" s="3"/>
      <c r="D2" s="3"/>
      <c r="E2" s="96" t="s">
        <v>346</v>
      </c>
      <c r="F2" s="96"/>
      <c r="G2" s="96"/>
      <c r="H2" s="96"/>
      <c r="I2" s="96"/>
      <c r="J2" s="96"/>
      <c r="K2" s="96"/>
      <c r="L2" s="96"/>
      <c r="M2" s="96"/>
      <c r="N2" s="96"/>
      <c r="O2" s="96"/>
      <c r="P2" s="96"/>
      <c r="Q2" s="96"/>
      <c r="R2" s="96"/>
      <c r="S2" s="3"/>
      <c r="T2" s="3"/>
      <c r="U2" s="3"/>
      <c r="V2" s="3"/>
    </row>
    <row r="3" spans="1:22" x14ac:dyDescent="0.25">
      <c r="A3" s="3"/>
      <c r="B3" s="3"/>
      <c r="C3" s="3"/>
      <c r="D3" s="3"/>
      <c r="E3" s="96"/>
      <c r="F3" s="96"/>
      <c r="G3" s="96"/>
      <c r="H3" s="96"/>
      <c r="I3" s="96"/>
      <c r="J3" s="96"/>
      <c r="K3" s="96"/>
      <c r="L3" s="96"/>
      <c r="M3" s="96"/>
      <c r="N3" s="96"/>
      <c r="O3" s="96"/>
      <c r="P3" s="96"/>
      <c r="Q3" s="96"/>
      <c r="R3" s="96"/>
      <c r="S3" s="3"/>
      <c r="T3" s="3"/>
      <c r="U3" s="3"/>
      <c r="V3" s="3"/>
    </row>
    <row r="4" spans="1:22" x14ac:dyDescent="0.25">
      <c r="A4" s="3"/>
      <c r="B4" s="4"/>
      <c r="C4" s="4"/>
      <c r="D4" s="4"/>
      <c r="E4" s="96" t="s">
        <v>347</v>
      </c>
      <c r="F4" s="96"/>
      <c r="G4" s="96"/>
      <c r="H4" s="96"/>
      <c r="I4" s="96"/>
      <c r="J4" s="96"/>
      <c r="K4" s="96"/>
      <c r="L4" s="96"/>
      <c r="M4" s="96"/>
      <c r="N4" s="96"/>
      <c r="O4" s="96"/>
      <c r="P4" s="96"/>
      <c r="Q4" s="96"/>
      <c r="R4" s="96"/>
      <c r="S4" s="4"/>
      <c r="T4" s="4"/>
      <c r="U4" s="4"/>
      <c r="V4" s="3"/>
    </row>
    <row r="5" spans="1:22" x14ac:dyDescent="0.25">
      <c r="A5" s="3"/>
      <c r="B5" s="4"/>
      <c r="C5" s="4"/>
      <c r="D5" s="4"/>
      <c r="E5" s="96"/>
      <c r="F5" s="96"/>
      <c r="G5" s="96"/>
      <c r="H5" s="96"/>
      <c r="I5" s="96"/>
      <c r="J5" s="96"/>
      <c r="K5" s="96"/>
      <c r="L5" s="96"/>
      <c r="M5" s="96"/>
      <c r="N5" s="96"/>
      <c r="O5" s="96"/>
      <c r="P5" s="96"/>
      <c r="Q5" s="96"/>
      <c r="R5" s="96"/>
      <c r="S5" s="8"/>
      <c r="T5" s="8"/>
      <c r="U5" s="8"/>
      <c r="V5" s="3"/>
    </row>
    <row r="6" spans="1:22" x14ac:dyDescent="0.25">
      <c r="A6" s="3"/>
      <c r="B6" s="4"/>
      <c r="C6" s="4"/>
      <c r="D6" s="4"/>
      <c r="E6" s="96" t="s">
        <v>7</v>
      </c>
      <c r="F6" s="96"/>
      <c r="G6" s="96"/>
      <c r="H6" s="96"/>
      <c r="I6" s="96"/>
      <c r="J6" s="96"/>
      <c r="K6" s="96"/>
      <c r="L6" s="96"/>
      <c r="M6" s="96"/>
      <c r="N6" s="96"/>
      <c r="O6" s="96"/>
      <c r="P6" s="96"/>
      <c r="Q6" s="96"/>
      <c r="R6" s="96"/>
      <c r="S6" s="116">
        <f>IF(Inicial!G21="","",Inicial!G21)</f>
        <v>2016</v>
      </c>
      <c r="T6" s="116"/>
      <c r="U6" s="116"/>
      <c r="V6" s="3"/>
    </row>
    <row r="7" spans="1:22" x14ac:dyDescent="0.25">
      <c r="A7" s="3"/>
      <c r="B7" s="4"/>
      <c r="C7" s="4"/>
      <c r="D7" s="4"/>
      <c r="E7" s="96"/>
      <c r="F7" s="96"/>
      <c r="G7" s="96"/>
      <c r="H7" s="96"/>
      <c r="I7" s="96"/>
      <c r="J7" s="96"/>
      <c r="K7" s="96"/>
      <c r="L7" s="96"/>
      <c r="M7" s="96"/>
      <c r="N7" s="96"/>
      <c r="O7" s="96"/>
      <c r="P7" s="96"/>
      <c r="Q7" s="96"/>
      <c r="R7" s="96"/>
      <c r="S7" s="116"/>
      <c r="T7" s="116"/>
      <c r="U7" s="116"/>
      <c r="V7" s="3"/>
    </row>
    <row r="8" spans="1:22" x14ac:dyDescent="0.25">
      <c r="A8" s="3"/>
      <c r="B8" s="4"/>
      <c r="C8" s="4"/>
      <c r="D8" s="4"/>
      <c r="E8" s="4"/>
      <c r="F8" s="4"/>
      <c r="G8" s="4"/>
      <c r="H8" s="4"/>
      <c r="I8" s="4"/>
      <c r="J8" s="4"/>
      <c r="K8" s="4"/>
      <c r="L8" s="4"/>
      <c r="M8" s="4"/>
      <c r="N8" s="4"/>
      <c r="O8" s="9"/>
      <c r="P8" s="9"/>
      <c r="Q8" s="3"/>
      <c r="R8" s="3"/>
      <c r="S8" s="3"/>
      <c r="T8" s="3"/>
      <c r="U8" s="3"/>
      <c r="V8" s="3"/>
    </row>
    <row r="9" spans="1:22" ht="15.75" x14ac:dyDescent="0.25">
      <c r="A9" s="3"/>
      <c r="B9" s="5" t="s">
        <v>273</v>
      </c>
      <c r="C9" s="45"/>
      <c r="D9" s="45"/>
      <c r="E9" s="42"/>
      <c r="F9" s="42"/>
      <c r="G9" s="43"/>
      <c r="H9" s="42"/>
      <c r="I9" s="42"/>
      <c r="J9" s="42"/>
      <c r="K9" s="42"/>
      <c r="L9" s="42"/>
      <c r="M9" s="42"/>
      <c r="N9" s="43"/>
      <c r="O9" s="8"/>
      <c r="P9" s="8"/>
      <c r="Q9" s="43"/>
      <c r="R9" s="43"/>
      <c r="S9" s="43"/>
      <c r="T9" s="43"/>
      <c r="U9" s="43"/>
      <c r="V9" s="3"/>
    </row>
    <row r="10" spans="1:22" ht="6" customHeight="1" x14ac:dyDescent="0.3">
      <c r="A10" s="3"/>
      <c r="B10" s="3"/>
      <c r="C10" s="3"/>
      <c r="D10" s="3"/>
      <c r="E10" s="3"/>
      <c r="F10" s="3"/>
      <c r="G10" s="3"/>
      <c r="H10" s="3"/>
      <c r="I10" s="3"/>
      <c r="J10" s="3"/>
      <c r="K10" s="3"/>
      <c r="L10" s="3"/>
      <c r="M10" s="3"/>
      <c r="N10" s="3"/>
      <c r="O10" s="3"/>
      <c r="P10" s="3"/>
      <c r="Q10" s="3"/>
      <c r="R10" s="3"/>
      <c r="S10" s="3"/>
      <c r="T10" s="3"/>
      <c r="U10" s="3"/>
      <c r="V10" s="3"/>
    </row>
    <row r="11" spans="1:22" x14ac:dyDescent="0.25">
      <c r="A11" s="3"/>
      <c r="B11" s="43" t="s">
        <v>118</v>
      </c>
      <c r="C11" s="3"/>
      <c r="D11" s="3"/>
      <c r="E11" s="53">
        <v>2</v>
      </c>
      <c r="F11" s="3"/>
      <c r="G11" s="3"/>
      <c r="H11" s="3"/>
      <c r="I11" s="3"/>
      <c r="J11" s="3"/>
      <c r="K11" s="3"/>
      <c r="L11" s="3"/>
      <c r="M11" s="3"/>
      <c r="N11" s="3"/>
      <c r="O11" s="3"/>
      <c r="P11" s="3"/>
      <c r="Q11" s="3"/>
      <c r="R11" s="3"/>
      <c r="S11" s="3"/>
      <c r="T11" s="3"/>
      <c r="U11" s="3"/>
      <c r="V11" s="3"/>
    </row>
    <row r="12" spans="1:22" ht="6" customHeight="1" x14ac:dyDescent="0.3">
      <c r="A12" s="3"/>
      <c r="B12" s="3"/>
      <c r="C12" s="3"/>
      <c r="D12" s="3"/>
      <c r="E12" s="3"/>
      <c r="F12" s="3"/>
      <c r="G12" s="3"/>
      <c r="H12" s="3"/>
      <c r="I12" s="3"/>
      <c r="J12" s="3"/>
      <c r="K12" s="3"/>
      <c r="L12" s="3"/>
      <c r="M12" s="3"/>
      <c r="N12" s="3"/>
      <c r="O12" s="3"/>
      <c r="P12" s="3"/>
      <c r="Q12" s="3"/>
      <c r="R12" s="3"/>
      <c r="S12" s="3"/>
      <c r="T12" s="3"/>
      <c r="U12" s="3"/>
      <c r="V12" s="3"/>
    </row>
    <row r="13" spans="1:22" x14ac:dyDescent="0.25">
      <c r="A13" s="3"/>
      <c r="B13" s="97" t="str">
        <f>IF(E11="","",LOOKUP('Pg8'!E11,Níveis!B110:C112))</f>
        <v>A área de recursos hídricos tem alguma participação na gestão de infraestrutura hídrica (planejamento de obras, administração, manutenção, operação), mas ainda limitada aos aspectos regulatórios básicos (autorizações, outorgas, etc.).</v>
      </c>
      <c r="C13" s="98"/>
      <c r="D13" s="98"/>
      <c r="E13" s="98"/>
      <c r="F13" s="98"/>
      <c r="G13" s="98"/>
      <c r="H13" s="98"/>
      <c r="I13" s="98"/>
      <c r="J13" s="98"/>
      <c r="K13" s="98"/>
      <c r="L13" s="98"/>
      <c r="M13" s="98"/>
      <c r="N13" s="98"/>
      <c r="O13" s="98"/>
      <c r="P13" s="98"/>
      <c r="Q13" s="98"/>
      <c r="R13" s="98"/>
      <c r="S13" s="98"/>
      <c r="T13" s="98"/>
      <c r="U13" s="99"/>
      <c r="V13" s="3"/>
    </row>
    <row r="14" spans="1:22" x14ac:dyDescent="0.25">
      <c r="A14" s="3"/>
      <c r="B14" s="100"/>
      <c r="C14" s="101"/>
      <c r="D14" s="101"/>
      <c r="E14" s="101"/>
      <c r="F14" s="101"/>
      <c r="G14" s="101"/>
      <c r="H14" s="101"/>
      <c r="I14" s="101"/>
      <c r="J14" s="101"/>
      <c r="K14" s="101"/>
      <c r="L14" s="101"/>
      <c r="M14" s="101"/>
      <c r="N14" s="101"/>
      <c r="O14" s="101"/>
      <c r="P14" s="101"/>
      <c r="Q14" s="101"/>
      <c r="R14" s="101"/>
      <c r="S14" s="101"/>
      <c r="T14" s="101"/>
      <c r="U14" s="102"/>
      <c r="V14" s="3"/>
    </row>
    <row r="15" spans="1:22" x14ac:dyDescent="0.25">
      <c r="A15" s="3"/>
      <c r="B15" s="103"/>
      <c r="C15" s="104"/>
      <c r="D15" s="104"/>
      <c r="E15" s="104"/>
      <c r="F15" s="104"/>
      <c r="G15" s="104"/>
      <c r="H15" s="104"/>
      <c r="I15" s="104"/>
      <c r="J15" s="104"/>
      <c r="K15" s="104"/>
      <c r="L15" s="104"/>
      <c r="M15" s="104"/>
      <c r="N15" s="104"/>
      <c r="O15" s="104"/>
      <c r="P15" s="104"/>
      <c r="Q15" s="104"/>
      <c r="R15" s="104"/>
      <c r="S15" s="104"/>
      <c r="T15" s="104"/>
      <c r="U15" s="105"/>
      <c r="V15" s="3"/>
    </row>
    <row r="16" spans="1:22" ht="6" customHeight="1" x14ac:dyDescent="0.3">
      <c r="A16" s="3"/>
      <c r="B16" s="3"/>
      <c r="C16" s="3"/>
      <c r="D16" s="3"/>
      <c r="E16" s="3"/>
      <c r="F16" s="3"/>
      <c r="G16" s="3"/>
      <c r="H16" s="3"/>
      <c r="I16" s="3"/>
      <c r="J16" s="3"/>
      <c r="K16" s="3"/>
      <c r="L16" s="3"/>
      <c r="M16" s="3"/>
      <c r="N16" s="3"/>
      <c r="O16" s="3"/>
      <c r="P16" s="3"/>
      <c r="Q16" s="3"/>
      <c r="R16" s="3"/>
      <c r="S16" s="3"/>
      <c r="T16" s="3"/>
      <c r="U16" s="3"/>
      <c r="V16" s="3"/>
    </row>
    <row r="17" spans="1:22" x14ac:dyDescent="0.2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3">
      <c r="A18" s="3"/>
      <c r="B18" s="3"/>
      <c r="C18" s="3"/>
      <c r="D18" s="3"/>
      <c r="E18" s="3"/>
      <c r="F18" s="3"/>
      <c r="G18" s="3"/>
      <c r="H18" s="3"/>
      <c r="I18" s="3"/>
      <c r="J18" s="3"/>
      <c r="K18" s="3"/>
      <c r="L18" s="3"/>
      <c r="M18" s="3"/>
      <c r="N18" s="3"/>
      <c r="O18" s="3"/>
      <c r="P18" s="3"/>
      <c r="Q18" s="3"/>
      <c r="R18" s="3"/>
      <c r="S18" s="3"/>
      <c r="T18" s="3"/>
      <c r="U18" s="3"/>
      <c r="V18" s="3"/>
    </row>
    <row r="19" spans="1:22" x14ac:dyDescent="0.25">
      <c r="A19" s="3"/>
      <c r="B19" s="106" t="s">
        <v>395</v>
      </c>
      <c r="C19" s="107"/>
      <c r="D19" s="107"/>
      <c r="E19" s="107"/>
      <c r="F19" s="107"/>
      <c r="G19" s="107"/>
      <c r="H19" s="107"/>
      <c r="I19" s="107"/>
      <c r="J19" s="107"/>
      <c r="K19" s="107"/>
      <c r="L19" s="107"/>
      <c r="M19" s="107"/>
      <c r="N19" s="107"/>
      <c r="O19" s="107"/>
      <c r="P19" s="107"/>
      <c r="Q19" s="107"/>
      <c r="R19" s="107"/>
      <c r="S19" s="107"/>
      <c r="T19" s="107"/>
      <c r="U19" s="108"/>
      <c r="V19" s="3"/>
    </row>
    <row r="20" spans="1:22" x14ac:dyDescent="0.25">
      <c r="A20" s="3"/>
      <c r="B20" s="109"/>
      <c r="C20" s="110"/>
      <c r="D20" s="110"/>
      <c r="E20" s="110"/>
      <c r="F20" s="110"/>
      <c r="G20" s="110"/>
      <c r="H20" s="110"/>
      <c r="I20" s="110"/>
      <c r="J20" s="110"/>
      <c r="K20" s="110"/>
      <c r="L20" s="110"/>
      <c r="M20" s="110"/>
      <c r="N20" s="110"/>
      <c r="O20" s="110"/>
      <c r="P20" s="110"/>
      <c r="Q20" s="110"/>
      <c r="R20" s="110"/>
      <c r="S20" s="110"/>
      <c r="T20" s="110"/>
      <c r="U20" s="111"/>
      <c r="V20" s="3"/>
    </row>
    <row r="21" spans="1:22" x14ac:dyDescent="0.25">
      <c r="A21" s="3"/>
      <c r="B21" s="109"/>
      <c r="C21" s="110"/>
      <c r="D21" s="110"/>
      <c r="E21" s="110"/>
      <c r="F21" s="110"/>
      <c r="G21" s="110"/>
      <c r="H21" s="110"/>
      <c r="I21" s="110"/>
      <c r="J21" s="110"/>
      <c r="K21" s="110"/>
      <c r="L21" s="110"/>
      <c r="M21" s="110"/>
      <c r="N21" s="110"/>
      <c r="O21" s="110"/>
      <c r="P21" s="110"/>
      <c r="Q21" s="110"/>
      <c r="R21" s="110"/>
      <c r="S21" s="110"/>
      <c r="T21" s="110"/>
      <c r="U21" s="111"/>
      <c r="V21" s="3"/>
    </row>
    <row r="22" spans="1:22" x14ac:dyDescent="0.25">
      <c r="A22" s="3"/>
      <c r="B22" s="109"/>
      <c r="C22" s="110"/>
      <c r="D22" s="110"/>
      <c r="E22" s="110"/>
      <c r="F22" s="110"/>
      <c r="G22" s="110"/>
      <c r="H22" s="110"/>
      <c r="I22" s="110"/>
      <c r="J22" s="110"/>
      <c r="K22" s="110"/>
      <c r="L22" s="110"/>
      <c r="M22" s="110"/>
      <c r="N22" s="110"/>
      <c r="O22" s="110"/>
      <c r="P22" s="110"/>
      <c r="Q22" s="110"/>
      <c r="R22" s="110"/>
      <c r="S22" s="110"/>
      <c r="T22" s="110"/>
      <c r="U22" s="111"/>
      <c r="V22" s="3"/>
    </row>
    <row r="23" spans="1:22" x14ac:dyDescent="0.25">
      <c r="A23" s="3"/>
      <c r="B23" s="109"/>
      <c r="C23" s="110"/>
      <c r="D23" s="110"/>
      <c r="E23" s="110"/>
      <c r="F23" s="110"/>
      <c r="G23" s="110"/>
      <c r="H23" s="110"/>
      <c r="I23" s="110"/>
      <c r="J23" s="110"/>
      <c r="K23" s="110"/>
      <c r="L23" s="110"/>
      <c r="M23" s="110"/>
      <c r="N23" s="110"/>
      <c r="O23" s="110"/>
      <c r="P23" s="110"/>
      <c r="Q23" s="110"/>
      <c r="R23" s="110"/>
      <c r="S23" s="110"/>
      <c r="T23" s="110"/>
      <c r="U23" s="111"/>
      <c r="V23" s="3"/>
    </row>
    <row r="24" spans="1:22" x14ac:dyDescent="0.25">
      <c r="A24" s="3"/>
      <c r="B24" s="109"/>
      <c r="C24" s="110"/>
      <c r="D24" s="110"/>
      <c r="E24" s="110"/>
      <c r="F24" s="110"/>
      <c r="G24" s="110"/>
      <c r="H24" s="110"/>
      <c r="I24" s="110"/>
      <c r="J24" s="110"/>
      <c r="K24" s="110"/>
      <c r="L24" s="110"/>
      <c r="M24" s="110"/>
      <c r="N24" s="110"/>
      <c r="O24" s="110"/>
      <c r="P24" s="110"/>
      <c r="Q24" s="110"/>
      <c r="R24" s="110"/>
      <c r="S24" s="110"/>
      <c r="T24" s="110"/>
      <c r="U24" s="111"/>
      <c r="V24" s="3"/>
    </row>
    <row r="25" spans="1:22" x14ac:dyDescent="0.25">
      <c r="A25" s="3"/>
      <c r="B25" s="109"/>
      <c r="C25" s="110"/>
      <c r="D25" s="110"/>
      <c r="E25" s="110"/>
      <c r="F25" s="110"/>
      <c r="G25" s="110"/>
      <c r="H25" s="110"/>
      <c r="I25" s="110"/>
      <c r="J25" s="110"/>
      <c r="K25" s="110"/>
      <c r="L25" s="110"/>
      <c r="M25" s="110"/>
      <c r="N25" s="110"/>
      <c r="O25" s="110"/>
      <c r="P25" s="110"/>
      <c r="Q25" s="110"/>
      <c r="R25" s="110"/>
      <c r="S25" s="110"/>
      <c r="T25" s="110"/>
      <c r="U25" s="111"/>
      <c r="V25" s="3"/>
    </row>
    <row r="26" spans="1:22" x14ac:dyDescent="0.25">
      <c r="A26" s="3"/>
      <c r="B26" s="109"/>
      <c r="C26" s="110"/>
      <c r="D26" s="110"/>
      <c r="E26" s="110"/>
      <c r="F26" s="110"/>
      <c r="G26" s="110"/>
      <c r="H26" s="110"/>
      <c r="I26" s="110"/>
      <c r="J26" s="110"/>
      <c r="K26" s="110"/>
      <c r="L26" s="110"/>
      <c r="M26" s="110"/>
      <c r="N26" s="110"/>
      <c r="O26" s="110"/>
      <c r="P26" s="110"/>
      <c r="Q26" s="110"/>
      <c r="R26" s="110"/>
      <c r="S26" s="110"/>
      <c r="T26" s="110"/>
      <c r="U26" s="111"/>
      <c r="V26" s="3"/>
    </row>
    <row r="27" spans="1:22" x14ac:dyDescent="0.25">
      <c r="A27" s="3"/>
      <c r="B27" s="112"/>
      <c r="C27" s="113"/>
      <c r="D27" s="113"/>
      <c r="E27" s="113"/>
      <c r="F27" s="113"/>
      <c r="G27" s="113"/>
      <c r="H27" s="113"/>
      <c r="I27" s="113"/>
      <c r="J27" s="113"/>
      <c r="K27" s="113"/>
      <c r="L27" s="113"/>
      <c r="M27" s="113"/>
      <c r="N27" s="113"/>
      <c r="O27" s="113"/>
      <c r="P27" s="113"/>
      <c r="Q27" s="113"/>
      <c r="R27" s="113"/>
      <c r="S27" s="113"/>
      <c r="T27" s="113"/>
      <c r="U27" s="114"/>
      <c r="V27" s="3"/>
    </row>
    <row r="28" spans="1:22" ht="14.45" x14ac:dyDescent="0.3">
      <c r="A28" s="3"/>
      <c r="B28" s="3"/>
      <c r="C28" s="3"/>
      <c r="D28" s="3"/>
      <c r="E28" s="3"/>
      <c r="F28" s="3"/>
      <c r="G28" s="3"/>
      <c r="H28" s="3"/>
      <c r="I28" s="3"/>
      <c r="J28" s="3"/>
      <c r="K28" s="3"/>
      <c r="L28" s="3"/>
      <c r="M28" s="3"/>
      <c r="N28" s="3"/>
      <c r="O28" s="3"/>
      <c r="P28" s="3"/>
      <c r="Q28" s="3"/>
      <c r="R28" s="3"/>
      <c r="S28" s="3"/>
      <c r="T28" s="3"/>
      <c r="U28" s="3"/>
      <c r="V28" s="3"/>
    </row>
    <row r="29" spans="1:22" ht="15.75" x14ac:dyDescent="0.25">
      <c r="A29" s="3"/>
      <c r="B29" s="5" t="s">
        <v>274</v>
      </c>
      <c r="C29" s="45"/>
      <c r="D29" s="45"/>
      <c r="E29" s="42"/>
      <c r="F29" s="42"/>
      <c r="G29" s="43"/>
      <c r="H29" s="42"/>
      <c r="I29" s="42"/>
      <c r="J29" s="42"/>
      <c r="K29" s="42"/>
      <c r="L29" s="42"/>
      <c r="M29" s="42"/>
      <c r="N29" s="43"/>
      <c r="O29" s="8"/>
      <c r="P29" s="8"/>
      <c r="Q29" s="43"/>
      <c r="R29" s="43"/>
      <c r="S29" s="43"/>
      <c r="T29" s="43"/>
      <c r="U29" s="43"/>
      <c r="V29" s="3"/>
    </row>
    <row r="30" spans="1:22" ht="6" customHeight="1" x14ac:dyDescent="0.3">
      <c r="A30" s="3"/>
      <c r="B30" s="3"/>
      <c r="C30" s="3"/>
      <c r="D30" s="3"/>
      <c r="E30" s="3"/>
      <c r="F30" s="3"/>
      <c r="G30" s="3"/>
      <c r="H30" s="3"/>
      <c r="I30" s="3"/>
      <c r="J30" s="3"/>
      <c r="K30" s="3"/>
      <c r="L30" s="3"/>
      <c r="M30" s="3"/>
      <c r="N30" s="3"/>
      <c r="O30" s="3"/>
      <c r="P30" s="3"/>
      <c r="Q30" s="3"/>
      <c r="R30" s="3"/>
      <c r="S30" s="3"/>
      <c r="T30" s="3"/>
      <c r="U30" s="3"/>
      <c r="V30" s="3"/>
    </row>
    <row r="31" spans="1:22" x14ac:dyDescent="0.25">
      <c r="A31" s="3"/>
      <c r="B31" s="43" t="s">
        <v>118</v>
      </c>
      <c r="C31" s="3"/>
      <c r="D31" s="3"/>
      <c r="E31" s="53">
        <v>3</v>
      </c>
      <c r="F31" s="3"/>
      <c r="G31" s="3"/>
      <c r="H31" s="3"/>
      <c r="I31" s="3"/>
      <c r="J31" s="3"/>
      <c r="K31" s="3"/>
      <c r="L31" s="3"/>
      <c r="M31" s="3"/>
      <c r="N31" s="3"/>
      <c r="O31" s="3"/>
      <c r="P31" s="3"/>
      <c r="Q31" s="3"/>
      <c r="R31" s="3"/>
      <c r="S31" s="3"/>
      <c r="T31" s="3"/>
      <c r="U31" s="3"/>
      <c r="V31" s="3"/>
    </row>
    <row r="32" spans="1:22" ht="6" customHeight="1" x14ac:dyDescent="0.3">
      <c r="A32" s="3"/>
      <c r="B32" s="3"/>
      <c r="C32" s="3"/>
      <c r="D32" s="3"/>
      <c r="E32" s="3"/>
      <c r="F32" s="3"/>
      <c r="G32" s="3"/>
      <c r="H32" s="3"/>
      <c r="I32" s="3"/>
      <c r="J32" s="3"/>
      <c r="K32" s="3"/>
      <c r="L32" s="3"/>
      <c r="M32" s="3"/>
      <c r="N32" s="3"/>
      <c r="O32" s="3"/>
      <c r="P32" s="3"/>
      <c r="Q32" s="3"/>
      <c r="R32" s="3"/>
      <c r="S32" s="3"/>
      <c r="T32" s="3"/>
      <c r="U32" s="3"/>
      <c r="V32" s="3"/>
    </row>
    <row r="33" spans="1:22" x14ac:dyDescent="0.25">
      <c r="A33" s="3"/>
      <c r="B33" s="97" t="str">
        <f>IF(E31="","",LOOKUP('Pg8'!E31,Níveis!B113:C116))</f>
        <v>Há infraestrutura e procedimentos instituídos para monitoramento de eventos críticos, bem como planejamento e execução de ações de controle e mitigação dos efeitos de eventos hidrológicos extremos, existindo contudo maior necessidade de maior articulação entre os atores e integração federativa para implementação dessas ações.</v>
      </c>
      <c r="C33" s="98"/>
      <c r="D33" s="98"/>
      <c r="E33" s="98"/>
      <c r="F33" s="98"/>
      <c r="G33" s="98"/>
      <c r="H33" s="98"/>
      <c r="I33" s="98"/>
      <c r="J33" s="98"/>
      <c r="K33" s="98"/>
      <c r="L33" s="98"/>
      <c r="M33" s="98"/>
      <c r="N33" s="98"/>
      <c r="O33" s="98"/>
      <c r="P33" s="98"/>
      <c r="Q33" s="98"/>
      <c r="R33" s="98"/>
      <c r="S33" s="98"/>
      <c r="T33" s="98"/>
      <c r="U33" s="99"/>
      <c r="V33" s="3"/>
    </row>
    <row r="34" spans="1:22" x14ac:dyDescent="0.25">
      <c r="A34" s="3"/>
      <c r="B34" s="100"/>
      <c r="C34" s="101"/>
      <c r="D34" s="101"/>
      <c r="E34" s="101"/>
      <c r="F34" s="101"/>
      <c r="G34" s="101"/>
      <c r="H34" s="101"/>
      <c r="I34" s="101"/>
      <c r="J34" s="101"/>
      <c r="K34" s="101"/>
      <c r="L34" s="101"/>
      <c r="M34" s="101"/>
      <c r="N34" s="101"/>
      <c r="O34" s="101"/>
      <c r="P34" s="101"/>
      <c r="Q34" s="101"/>
      <c r="R34" s="101"/>
      <c r="S34" s="101"/>
      <c r="T34" s="101"/>
      <c r="U34" s="102"/>
      <c r="V34" s="3"/>
    </row>
    <row r="35" spans="1:22" x14ac:dyDescent="0.25">
      <c r="A35" s="3"/>
      <c r="B35" s="103"/>
      <c r="C35" s="104"/>
      <c r="D35" s="104"/>
      <c r="E35" s="104"/>
      <c r="F35" s="104"/>
      <c r="G35" s="104"/>
      <c r="H35" s="104"/>
      <c r="I35" s="104"/>
      <c r="J35" s="104"/>
      <c r="K35" s="104"/>
      <c r="L35" s="104"/>
      <c r="M35" s="104"/>
      <c r="N35" s="104"/>
      <c r="O35" s="104"/>
      <c r="P35" s="104"/>
      <c r="Q35" s="104"/>
      <c r="R35" s="104"/>
      <c r="S35" s="104"/>
      <c r="T35" s="104"/>
      <c r="U35" s="105"/>
      <c r="V35" s="3"/>
    </row>
    <row r="36" spans="1:22" ht="6" customHeight="1" x14ac:dyDescent="0.3">
      <c r="A36" s="3"/>
      <c r="B36" s="3"/>
      <c r="C36" s="3"/>
      <c r="D36" s="3"/>
      <c r="E36" s="3"/>
      <c r="F36" s="3"/>
      <c r="G36" s="3"/>
      <c r="H36" s="3"/>
      <c r="I36" s="3"/>
      <c r="J36" s="3"/>
      <c r="K36" s="3"/>
      <c r="L36" s="3"/>
      <c r="M36" s="3"/>
      <c r="N36" s="3"/>
      <c r="O36" s="3"/>
      <c r="P36" s="3"/>
      <c r="Q36" s="3"/>
      <c r="R36" s="3"/>
      <c r="S36" s="3"/>
      <c r="T36" s="3"/>
      <c r="U36" s="3"/>
      <c r="V36" s="3"/>
    </row>
    <row r="37" spans="1:22" x14ac:dyDescent="0.2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3">
      <c r="A38" s="3"/>
      <c r="B38" s="3"/>
      <c r="C38" s="3"/>
      <c r="D38" s="3"/>
      <c r="E38" s="3"/>
      <c r="F38" s="3"/>
      <c r="G38" s="3"/>
      <c r="H38" s="3"/>
      <c r="I38" s="3"/>
      <c r="J38" s="3"/>
      <c r="K38" s="3"/>
      <c r="L38" s="3"/>
      <c r="M38" s="3"/>
      <c r="N38" s="3"/>
      <c r="O38" s="3"/>
      <c r="P38" s="3"/>
      <c r="Q38" s="3"/>
      <c r="R38" s="3"/>
      <c r="S38" s="3"/>
      <c r="T38" s="3"/>
      <c r="U38" s="3"/>
      <c r="V38" s="3"/>
    </row>
    <row r="39" spans="1:22" x14ac:dyDescent="0.25">
      <c r="A39" s="3"/>
      <c r="B39" s="106" t="s">
        <v>396</v>
      </c>
      <c r="C39" s="107"/>
      <c r="D39" s="107"/>
      <c r="E39" s="107"/>
      <c r="F39" s="107"/>
      <c r="G39" s="107"/>
      <c r="H39" s="107"/>
      <c r="I39" s="107"/>
      <c r="J39" s="107"/>
      <c r="K39" s="107"/>
      <c r="L39" s="107"/>
      <c r="M39" s="107"/>
      <c r="N39" s="107"/>
      <c r="O39" s="107"/>
      <c r="P39" s="107"/>
      <c r="Q39" s="107"/>
      <c r="R39" s="107"/>
      <c r="S39" s="107"/>
      <c r="T39" s="107"/>
      <c r="U39" s="108"/>
      <c r="V39" s="3"/>
    </row>
    <row r="40" spans="1:22" x14ac:dyDescent="0.25">
      <c r="A40" s="3"/>
      <c r="B40" s="109"/>
      <c r="C40" s="110"/>
      <c r="D40" s="110"/>
      <c r="E40" s="110"/>
      <c r="F40" s="110"/>
      <c r="G40" s="110"/>
      <c r="H40" s="110"/>
      <c r="I40" s="110"/>
      <c r="J40" s="110"/>
      <c r="K40" s="110"/>
      <c r="L40" s="110"/>
      <c r="M40" s="110"/>
      <c r="N40" s="110"/>
      <c r="O40" s="110"/>
      <c r="P40" s="110"/>
      <c r="Q40" s="110"/>
      <c r="R40" s="110"/>
      <c r="S40" s="110"/>
      <c r="T40" s="110"/>
      <c r="U40" s="111"/>
      <c r="V40" s="3"/>
    </row>
    <row r="41" spans="1:22" x14ac:dyDescent="0.25">
      <c r="A41" s="3"/>
      <c r="B41" s="109"/>
      <c r="C41" s="110"/>
      <c r="D41" s="110"/>
      <c r="E41" s="110"/>
      <c r="F41" s="110"/>
      <c r="G41" s="110"/>
      <c r="H41" s="110"/>
      <c r="I41" s="110"/>
      <c r="J41" s="110"/>
      <c r="K41" s="110"/>
      <c r="L41" s="110"/>
      <c r="M41" s="110"/>
      <c r="N41" s="110"/>
      <c r="O41" s="110"/>
      <c r="P41" s="110"/>
      <c r="Q41" s="110"/>
      <c r="R41" s="110"/>
      <c r="S41" s="110"/>
      <c r="T41" s="110"/>
      <c r="U41" s="111"/>
      <c r="V41" s="3"/>
    </row>
    <row r="42" spans="1:22" x14ac:dyDescent="0.25">
      <c r="A42" s="3"/>
      <c r="B42" s="109"/>
      <c r="C42" s="110"/>
      <c r="D42" s="110"/>
      <c r="E42" s="110"/>
      <c r="F42" s="110"/>
      <c r="G42" s="110"/>
      <c r="H42" s="110"/>
      <c r="I42" s="110"/>
      <c r="J42" s="110"/>
      <c r="K42" s="110"/>
      <c r="L42" s="110"/>
      <c r="M42" s="110"/>
      <c r="N42" s="110"/>
      <c r="O42" s="110"/>
      <c r="P42" s="110"/>
      <c r="Q42" s="110"/>
      <c r="R42" s="110"/>
      <c r="S42" s="110"/>
      <c r="T42" s="110"/>
      <c r="U42" s="111"/>
      <c r="V42" s="3"/>
    </row>
    <row r="43" spans="1:22" x14ac:dyDescent="0.25">
      <c r="A43" s="3"/>
      <c r="B43" s="109"/>
      <c r="C43" s="110"/>
      <c r="D43" s="110"/>
      <c r="E43" s="110"/>
      <c r="F43" s="110"/>
      <c r="G43" s="110"/>
      <c r="H43" s="110"/>
      <c r="I43" s="110"/>
      <c r="J43" s="110"/>
      <c r="K43" s="110"/>
      <c r="L43" s="110"/>
      <c r="M43" s="110"/>
      <c r="N43" s="110"/>
      <c r="O43" s="110"/>
      <c r="P43" s="110"/>
      <c r="Q43" s="110"/>
      <c r="R43" s="110"/>
      <c r="S43" s="110"/>
      <c r="T43" s="110"/>
      <c r="U43" s="111"/>
      <c r="V43" s="3"/>
    </row>
    <row r="44" spans="1:22" x14ac:dyDescent="0.25">
      <c r="A44" s="3"/>
      <c r="B44" s="109"/>
      <c r="C44" s="110"/>
      <c r="D44" s="110"/>
      <c r="E44" s="110"/>
      <c r="F44" s="110"/>
      <c r="G44" s="110"/>
      <c r="H44" s="110"/>
      <c r="I44" s="110"/>
      <c r="J44" s="110"/>
      <c r="K44" s="110"/>
      <c r="L44" s="110"/>
      <c r="M44" s="110"/>
      <c r="N44" s="110"/>
      <c r="O44" s="110"/>
      <c r="P44" s="110"/>
      <c r="Q44" s="110"/>
      <c r="R44" s="110"/>
      <c r="S44" s="110"/>
      <c r="T44" s="110"/>
      <c r="U44" s="111"/>
      <c r="V44" s="3"/>
    </row>
    <row r="45" spans="1:22" x14ac:dyDescent="0.25">
      <c r="A45" s="3"/>
      <c r="B45" s="109"/>
      <c r="C45" s="110"/>
      <c r="D45" s="110"/>
      <c r="E45" s="110"/>
      <c r="F45" s="110"/>
      <c r="G45" s="110"/>
      <c r="H45" s="110"/>
      <c r="I45" s="110"/>
      <c r="J45" s="110"/>
      <c r="K45" s="110"/>
      <c r="L45" s="110"/>
      <c r="M45" s="110"/>
      <c r="N45" s="110"/>
      <c r="O45" s="110"/>
      <c r="P45" s="110"/>
      <c r="Q45" s="110"/>
      <c r="R45" s="110"/>
      <c r="S45" s="110"/>
      <c r="T45" s="110"/>
      <c r="U45" s="111"/>
      <c r="V45" s="3"/>
    </row>
    <row r="46" spans="1:22" x14ac:dyDescent="0.25">
      <c r="A46" s="3"/>
      <c r="B46" s="109"/>
      <c r="C46" s="110"/>
      <c r="D46" s="110"/>
      <c r="E46" s="110"/>
      <c r="F46" s="110"/>
      <c r="G46" s="110"/>
      <c r="H46" s="110"/>
      <c r="I46" s="110"/>
      <c r="J46" s="110"/>
      <c r="K46" s="110"/>
      <c r="L46" s="110"/>
      <c r="M46" s="110"/>
      <c r="N46" s="110"/>
      <c r="O46" s="110"/>
      <c r="P46" s="110"/>
      <c r="Q46" s="110"/>
      <c r="R46" s="110"/>
      <c r="S46" s="110"/>
      <c r="T46" s="110"/>
      <c r="U46" s="111"/>
      <c r="V46" s="3"/>
    </row>
    <row r="47" spans="1:22" x14ac:dyDescent="0.25">
      <c r="A47" s="3"/>
      <c r="B47" s="112"/>
      <c r="C47" s="113"/>
      <c r="D47" s="113"/>
      <c r="E47" s="113"/>
      <c r="F47" s="113"/>
      <c r="G47" s="113"/>
      <c r="H47" s="113"/>
      <c r="I47" s="113"/>
      <c r="J47" s="113"/>
      <c r="K47" s="113"/>
      <c r="L47" s="113"/>
      <c r="M47" s="113"/>
      <c r="N47" s="113"/>
      <c r="O47" s="113"/>
      <c r="P47" s="113"/>
      <c r="Q47" s="113"/>
      <c r="R47" s="113"/>
      <c r="S47" s="113"/>
      <c r="T47" s="113"/>
      <c r="U47" s="114"/>
      <c r="V47" s="3"/>
    </row>
    <row r="48" spans="1:22" ht="14.45" x14ac:dyDescent="0.3">
      <c r="A48" s="3"/>
      <c r="B48" s="3"/>
      <c r="C48" s="3"/>
      <c r="D48" s="3"/>
      <c r="E48" s="3"/>
      <c r="F48" s="3"/>
      <c r="G48" s="3"/>
      <c r="H48" s="3"/>
      <c r="I48" s="3"/>
      <c r="J48" s="3"/>
      <c r="K48" s="3"/>
      <c r="L48" s="3"/>
      <c r="M48" s="3"/>
      <c r="N48" s="3"/>
      <c r="O48" s="3"/>
      <c r="P48" s="3"/>
      <c r="Q48" s="3"/>
      <c r="R48" s="3"/>
      <c r="S48" s="3"/>
      <c r="T48" s="3"/>
      <c r="U48" s="3"/>
      <c r="V48" s="3"/>
    </row>
    <row r="49" spans="1:22" ht="15.75" x14ac:dyDescent="0.25">
      <c r="A49" s="3"/>
      <c r="B49" s="5" t="s">
        <v>275</v>
      </c>
      <c r="C49" s="45"/>
      <c r="D49" s="45"/>
      <c r="E49" s="42"/>
      <c r="F49" s="42"/>
      <c r="G49" s="43"/>
      <c r="H49" s="42"/>
      <c r="I49" s="42"/>
      <c r="J49" s="42"/>
      <c r="K49" s="42"/>
      <c r="L49" s="42"/>
      <c r="M49" s="42"/>
      <c r="N49" s="43"/>
      <c r="O49" s="8"/>
      <c r="P49" s="8"/>
      <c r="Q49" s="43"/>
      <c r="R49" s="43"/>
      <c r="S49" s="43"/>
      <c r="T49" s="43"/>
      <c r="U49" s="43"/>
      <c r="V49" s="3"/>
    </row>
    <row r="50" spans="1:22" ht="6" customHeight="1" x14ac:dyDescent="0.3">
      <c r="A50" s="3"/>
      <c r="B50" s="3"/>
      <c r="C50" s="3"/>
      <c r="D50" s="3"/>
      <c r="E50" s="3"/>
      <c r="F50" s="3"/>
      <c r="G50" s="3"/>
      <c r="H50" s="3"/>
      <c r="I50" s="3"/>
      <c r="J50" s="3"/>
      <c r="K50" s="3"/>
      <c r="L50" s="3"/>
      <c r="M50" s="3"/>
      <c r="N50" s="3"/>
      <c r="O50" s="3"/>
      <c r="P50" s="3"/>
      <c r="Q50" s="3"/>
      <c r="R50" s="3"/>
      <c r="S50" s="3"/>
      <c r="T50" s="3"/>
      <c r="U50" s="3"/>
      <c r="V50" s="3"/>
    </row>
    <row r="51" spans="1:22" x14ac:dyDescent="0.25">
      <c r="A51" s="3"/>
      <c r="B51" s="43" t="s">
        <v>118</v>
      </c>
      <c r="C51" s="3"/>
      <c r="D51" s="3"/>
      <c r="E51" s="53">
        <v>5</v>
      </c>
      <c r="F51" s="3"/>
      <c r="G51" s="3"/>
      <c r="H51" s="3"/>
      <c r="I51" s="3"/>
      <c r="J51" s="3"/>
      <c r="K51" s="3"/>
      <c r="L51" s="3"/>
      <c r="M51" s="3"/>
      <c r="N51" s="3"/>
      <c r="O51" s="3"/>
      <c r="P51" s="3"/>
      <c r="Q51" s="3"/>
      <c r="R51" s="3"/>
      <c r="S51" s="3"/>
      <c r="T51" s="3"/>
      <c r="U51" s="3"/>
      <c r="V51" s="3"/>
    </row>
    <row r="52" spans="1:22" ht="6" customHeight="1" x14ac:dyDescent="0.3">
      <c r="A52" s="3"/>
      <c r="B52" s="3"/>
      <c r="C52" s="3"/>
      <c r="D52" s="3"/>
      <c r="E52" s="3"/>
      <c r="F52" s="3"/>
      <c r="G52" s="3"/>
      <c r="H52" s="3"/>
      <c r="I52" s="3"/>
      <c r="J52" s="3"/>
      <c r="K52" s="3"/>
      <c r="L52" s="3"/>
      <c r="M52" s="3"/>
      <c r="N52" s="3"/>
      <c r="O52" s="3"/>
      <c r="P52" s="3"/>
      <c r="Q52" s="3"/>
      <c r="R52" s="3"/>
      <c r="S52" s="3"/>
      <c r="T52" s="3"/>
      <c r="U52" s="3"/>
      <c r="V52" s="3"/>
    </row>
    <row r="53" spans="1:22" x14ac:dyDescent="0.25">
      <c r="A53" s="3"/>
      <c r="B53" s="97" t="str">
        <f>IF(E51="","",LOOKUP('Pg8'!E51,Níveis!B117:C121))</f>
        <v>Existe Fundo Estadual de Recursos Hídrico previsto em lei, já devidamente regulamentado, operando regularmente, e a aplicação dos seus recursos está devidamente articulada com os demais processos e instrumentos de gestão sob responsabilidade do sistema estadual de recursos hídricos.</v>
      </c>
      <c r="C53" s="98"/>
      <c r="D53" s="98"/>
      <c r="E53" s="98"/>
      <c r="F53" s="98"/>
      <c r="G53" s="98"/>
      <c r="H53" s="98"/>
      <c r="I53" s="98"/>
      <c r="J53" s="98"/>
      <c r="K53" s="98"/>
      <c r="L53" s="98"/>
      <c r="M53" s="98"/>
      <c r="N53" s="98"/>
      <c r="O53" s="98"/>
      <c r="P53" s="98"/>
      <c r="Q53" s="98"/>
      <c r="R53" s="98"/>
      <c r="S53" s="98"/>
      <c r="T53" s="98"/>
      <c r="U53" s="99"/>
      <c r="V53" s="3"/>
    </row>
    <row r="54" spans="1:22" x14ac:dyDescent="0.25">
      <c r="A54" s="3"/>
      <c r="B54" s="100"/>
      <c r="C54" s="101"/>
      <c r="D54" s="101"/>
      <c r="E54" s="101"/>
      <c r="F54" s="101"/>
      <c r="G54" s="101"/>
      <c r="H54" s="101"/>
      <c r="I54" s="101"/>
      <c r="J54" s="101"/>
      <c r="K54" s="101"/>
      <c r="L54" s="101"/>
      <c r="M54" s="101"/>
      <c r="N54" s="101"/>
      <c r="O54" s="101"/>
      <c r="P54" s="101"/>
      <c r="Q54" s="101"/>
      <c r="R54" s="101"/>
      <c r="S54" s="101"/>
      <c r="T54" s="101"/>
      <c r="U54" s="102"/>
      <c r="V54" s="3"/>
    </row>
    <row r="55" spans="1:22" x14ac:dyDescent="0.25">
      <c r="A55" s="3"/>
      <c r="B55" s="103"/>
      <c r="C55" s="104"/>
      <c r="D55" s="104"/>
      <c r="E55" s="104"/>
      <c r="F55" s="104"/>
      <c r="G55" s="104"/>
      <c r="H55" s="104"/>
      <c r="I55" s="104"/>
      <c r="J55" s="104"/>
      <c r="K55" s="104"/>
      <c r="L55" s="104"/>
      <c r="M55" s="104"/>
      <c r="N55" s="104"/>
      <c r="O55" s="104"/>
      <c r="P55" s="104"/>
      <c r="Q55" s="104"/>
      <c r="R55" s="104"/>
      <c r="S55" s="104"/>
      <c r="T55" s="104"/>
      <c r="U55" s="105"/>
      <c r="V55" s="3"/>
    </row>
    <row r="56" spans="1:22" ht="6" customHeight="1" x14ac:dyDescent="0.3">
      <c r="A56" s="3"/>
      <c r="B56" s="3"/>
      <c r="C56" s="3"/>
      <c r="D56" s="3"/>
      <c r="E56" s="3"/>
      <c r="F56" s="3"/>
      <c r="G56" s="3"/>
      <c r="H56" s="3"/>
      <c r="I56" s="3"/>
      <c r="J56" s="3"/>
      <c r="K56" s="3"/>
      <c r="L56" s="3"/>
      <c r="M56" s="3"/>
      <c r="N56" s="3"/>
      <c r="O56" s="3"/>
      <c r="P56" s="3"/>
      <c r="Q56" s="3"/>
      <c r="R56" s="3"/>
      <c r="S56" s="3"/>
      <c r="T56" s="3"/>
      <c r="U56" s="3"/>
      <c r="V56" s="3"/>
    </row>
    <row r="57" spans="1:22" x14ac:dyDescent="0.2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3">
      <c r="A58" s="3"/>
      <c r="B58" s="3"/>
      <c r="C58" s="3"/>
      <c r="D58" s="3"/>
      <c r="E58" s="3"/>
      <c r="F58" s="3"/>
      <c r="G58" s="3"/>
      <c r="H58" s="3"/>
      <c r="I58" s="3"/>
      <c r="J58" s="3"/>
      <c r="K58" s="3"/>
      <c r="L58" s="3"/>
      <c r="M58" s="3"/>
      <c r="N58" s="3"/>
      <c r="O58" s="3"/>
      <c r="P58" s="3"/>
      <c r="Q58" s="3"/>
      <c r="R58" s="3"/>
      <c r="S58" s="3"/>
      <c r="T58" s="3"/>
      <c r="U58" s="3"/>
      <c r="V58" s="3"/>
    </row>
    <row r="59" spans="1:22" x14ac:dyDescent="0.25">
      <c r="A59" s="3"/>
      <c r="B59" s="106" t="s">
        <v>369</v>
      </c>
      <c r="C59" s="107"/>
      <c r="D59" s="107"/>
      <c r="E59" s="107"/>
      <c r="F59" s="107"/>
      <c r="G59" s="107"/>
      <c r="H59" s="107"/>
      <c r="I59" s="107"/>
      <c r="J59" s="107"/>
      <c r="K59" s="107"/>
      <c r="L59" s="107"/>
      <c r="M59" s="107"/>
      <c r="N59" s="107"/>
      <c r="O59" s="107"/>
      <c r="P59" s="107"/>
      <c r="Q59" s="107"/>
      <c r="R59" s="107"/>
      <c r="S59" s="107"/>
      <c r="T59" s="107"/>
      <c r="U59" s="108"/>
      <c r="V59" s="3"/>
    </row>
    <row r="60" spans="1:22" x14ac:dyDescent="0.25">
      <c r="A60" s="3"/>
      <c r="B60" s="109"/>
      <c r="C60" s="110"/>
      <c r="D60" s="110"/>
      <c r="E60" s="110"/>
      <c r="F60" s="110"/>
      <c r="G60" s="110"/>
      <c r="H60" s="110"/>
      <c r="I60" s="110"/>
      <c r="J60" s="110"/>
      <c r="K60" s="110"/>
      <c r="L60" s="110"/>
      <c r="M60" s="110"/>
      <c r="N60" s="110"/>
      <c r="O60" s="110"/>
      <c r="P60" s="110"/>
      <c r="Q60" s="110"/>
      <c r="R60" s="110"/>
      <c r="S60" s="110"/>
      <c r="T60" s="110"/>
      <c r="U60" s="111"/>
      <c r="V60" s="3"/>
    </row>
    <row r="61" spans="1:22" x14ac:dyDescent="0.25">
      <c r="A61" s="3"/>
      <c r="B61" s="109"/>
      <c r="C61" s="110"/>
      <c r="D61" s="110"/>
      <c r="E61" s="110"/>
      <c r="F61" s="110"/>
      <c r="G61" s="110"/>
      <c r="H61" s="110"/>
      <c r="I61" s="110"/>
      <c r="J61" s="110"/>
      <c r="K61" s="110"/>
      <c r="L61" s="110"/>
      <c r="M61" s="110"/>
      <c r="N61" s="110"/>
      <c r="O61" s="110"/>
      <c r="P61" s="110"/>
      <c r="Q61" s="110"/>
      <c r="R61" s="110"/>
      <c r="S61" s="110"/>
      <c r="T61" s="110"/>
      <c r="U61" s="111"/>
      <c r="V61" s="3"/>
    </row>
    <row r="62" spans="1:22" x14ac:dyDescent="0.25">
      <c r="A62" s="3"/>
      <c r="B62" s="109"/>
      <c r="C62" s="110"/>
      <c r="D62" s="110"/>
      <c r="E62" s="110"/>
      <c r="F62" s="110"/>
      <c r="G62" s="110"/>
      <c r="H62" s="110"/>
      <c r="I62" s="110"/>
      <c r="J62" s="110"/>
      <c r="K62" s="110"/>
      <c r="L62" s="110"/>
      <c r="M62" s="110"/>
      <c r="N62" s="110"/>
      <c r="O62" s="110"/>
      <c r="P62" s="110"/>
      <c r="Q62" s="110"/>
      <c r="R62" s="110"/>
      <c r="S62" s="110"/>
      <c r="T62" s="110"/>
      <c r="U62" s="111"/>
      <c r="V62" s="3"/>
    </row>
    <row r="63" spans="1:22" x14ac:dyDescent="0.25">
      <c r="A63" s="3"/>
      <c r="B63" s="109"/>
      <c r="C63" s="110"/>
      <c r="D63" s="110"/>
      <c r="E63" s="110"/>
      <c r="F63" s="110"/>
      <c r="G63" s="110"/>
      <c r="H63" s="110"/>
      <c r="I63" s="110"/>
      <c r="J63" s="110"/>
      <c r="K63" s="110"/>
      <c r="L63" s="110"/>
      <c r="M63" s="110"/>
      <c r="N63" s="110"/>
      <c r="O63" s="110"/>
      <c r="P63" s="110"/>
      <c r="Q63" s="110"/>
      <c r="R63" s="110"/>
      <c r="S63" s="110"/>
      <c r="T63" s="110"/>
      <c r="U63" s="111"/>
      <c r="V63" s="3"/>
    </row>
    <row r="64" spans="1:22" x14ac:dyDescent="0.25">
      <c r="A64" s="3"/>
      <c r="B64" s="109"/>
      <c r="C64" s="110"/>
      <c r="D64" s="110"/>
      <c r="E64" s="110"/>
      <c r="F64" s="110"/>
      <c r="G64" s="110"/>
      <c r="H64" s="110"/>
      <c r="I64" s="110"/>
      <c r="J64" s="110"/>
      <c r="K64" s="110"/>
      <c r="L64" s="110"/>
      <c r="M64" s="110"/>
      <c r="N64" s="110"/>
      <c r="O64" s="110"/>
      <c r="P64" s="110"/>
      <c r="Q64" s="110"/>
      <c r="R64" s="110"/>
      <c r="S64" s="110"/>
      <c r="T64" s="110"/>
      <c r="U64" s="111"/>
      <c r="V64" s="3"/>
    </row>
    <row r="65" spans="1:22" x14ac:dyDescent="0.25">
      <c r="A65" s="3"/>
      <c r="B65" s="109"/>
      <c r="C65" s="110"/>
      <c r="D65" s="110"/>
      <c r="E65" s="110"/>
      <c r="F65" s="110"/>
      <c r="G65" s="110"/>
      <c r="H65" s="110"/>
      <c r="I65" s="110"/>
      <c r="J65" s="110"/>
      <c r="K65" s="110"/>
      <c r="L65" s="110"/>
      <c r="M65" s="110"/>
      <c r="N65" s="110"/>
      <c r="O65" s="110"/>
      <c r="P65" s="110"/>
      <c r="Q65" s="110"/>
      <c r="R65" s="110"/>
      <c r="S65" s="110"/>
      <c r="T65" s="110"/>
      <c r="U65" s="111"/>
      <c r="V65" s="3"/>
    </row>
    <row r="66" spans="1:22" x14ac:dyDescent="0.25">
      <c r="A66" s="3"/>
      <c r="B66" s="109"/>
      <c r="C66" s="110"/>
      <c r="D66" s="110"/>
      <c r="E66" s="110"/>
      <c r="F66" s="110"/>
      <c r="G66" s="110"/>
      <c r="H66" s="110"/>
      <c r="I66" s="110"/>
      <c r="J66" s="110"/>
      <c r="K66" s="110"/>
      <c r="L66" s="110"/>
      <c r="M66" s="110"/>
      <c r="N66" s="110"/>
      <c r="O66" s="110"/>
      <c r="P66" s="110"/>
      <c r="Q66" s="110"/>
      <c r="R66" s="110"/>
      <c r="S66" s="110"/>
      <c r="T66" s="110"/>
      <c r="U66" s="111"/>
      <c r="V66" s="3"/>
    </row>
    <row r="67" spans="1:22" x14ac:dyDescent="0.25">
      <c r="A67" s="3"/>
      <c r="B67" s="112"/>
      <c r="C67" s="113"/>
      <c r="D67" s="113"/>
      <c r="E67" s="113"/>
      <c r="F67" s="113"/>
      <c r="G67" s="113"/>
      <c r="H67" s="113"/>
      <c r="I67" s="113"/>
      <c r="J67" s="113"/>
      <c r="K67" s="113"/>
      <c r="L67" s="113"/>
      <c r="M67" s="113"/>
      <c r="N67" s="113"/>
      <c r="O67" s="113"/>
      <c r="P67" s="113"/>
      <c r="Q67" s="113"/>
      <c r="R67" s="113"/>
      <c r="S67" s="113"/>
      <c r="T67" s="113"/>
      <c r="U67" s="114"/>
      <c r="V67" s="3"/>
    </row>
    <row r="68" spans="1:22" ht="14.45" x14ac:dyDescent="0.3">
      <c r="A68" s="3"/>
      <c r="B68" s="3"/>
      <c r="C68" s="3"/>
      <c r="D68" s="3"/>
      <c r="E68" s="3"/>
      <c r="F68" s="3"/>
      <c r="G68" s="3"/>
      <c r="H68" s="3"/>
      <c r="I68" s="3"/>
      <c r="J68" s="3"/>
      <c r="K68" s="3"/>
      <c r="L68" s="3"/>
      <c r="M68" s="3"/>
      <c r="N68" s="3"/>
      <c r="O68" s="3"/>
      <c r="P68" s="3"/>
      <c r="Q68" s="3"/>
      <c r="R68" s="3"/>
      <c r="S68" s="3"/>
      <c r="T68" s="3"/>
      <c r="U68" s="3"/>
      <c r="V68" s="3"/>
    </row>
    <row r="69" spans="1:22" ht="15.75" x14ac:dyDescent="0.25">
      <c r="A69" s="3"/>
      <c r="B69" s="5" t="s">
        <v>276</v>
      </c>
      <c r="C69" s="45"/>
      <c r="D69" s="45"/>
      <c r="E69" s="42"/>
      <c r="F69" s="42"/>
      <c r="G69" s="43"/>
      <c r="H69" s="42"/>
      <c r="I69" s="42"/>
      <c r="J69" s="42"/>
      <c r="K69" s="42"/>
      <c r="L69" s="42"/>
      <c r="M69" s="42"/>
      <c r="N69" s="43"/>
      <c r="O69" s="8"/>
      <c r="P69" s="8"/>
      <c r="Q69" s="43"/>
      <c r="R69" s="43"/>
      <c r="S69" s="43"/>
      <c r="T69" s="43"/>
      <c r="U69" s="43"/>
      <c r="V69" s="3"/>
    </row>
    <row r="70" spans="1:22" ht="6" customHeight="1" x14ac:dyDescent="0.25">
      <c r="A70" s="3"/>
      <c r="B70" s="3"/>
      <c r="C70" s="3"/>
      <c r="D70" s="3"/>
      <c r="E70" s="3"/>
      <c r="F70" s="3"/>
      <c r="G70" s="3"/>
      <c r="H70" s="3"/>
      <c r="I70" s="3"/>
      <c r="J70" s="3"/>
      <c r="K70" s="3"/>
      <c r="L70" s="3"/>
      <c r="M70" s="3"/>
      <c r="N70" s="3"/>
      <c r="O70" s="3"/>
      <c r="P70" s="3"/>
      <c r="Q70" s="3"/>
      <c r="R70" s="3"/>
      <c r="S70" s="3"/>
      <c r="T70" s="3"/>
      <c r="U70" s="3"/>
      <c r="V70" s="3"/>
    </row>
    <row r="71" spans="1:22" x14ac:dyDescent="0.25">
      <c r="A71" s="3"/>
      <c r="B71" s="43" t="s">
        <v>118</v>
      </c>
      <c r="C71" s="3"/>
      <c r="D71" s="3"/>
      <c r="E71" s="53">
        <v>3</v>
      </c>
      <c r="F71" s="3"/>
      <c r="G71" s="3"/>
      <c r="H71" s="3"/>
      <c r="I71" s="3"/>
      <c r="J71" s="3"/>
      <c r="K71" s="3"/>
      <c r="L71" s="3"/>
      <c r="M71" s="3"/>
      <c r="N71" s="3"/>
      <c r="O71" s="3"/>
      <c r="P71" s="3"/>
      <c r="Q71" s="3"/>
      <c r="R71" s="3"/>
      <c r="S71" s="3"/>
      <c r="T71" s="3"/>
      <c r="U71" s="3"/>
      <c r="V71" s="3"/>
    </row>
    <row r="72" spans="1:22" ht="6" customHeight="1" x14ac:dyDescent="0.25">
      <c r="A72" s="3"/>
      <c r="B72" s="3"/>
      <c r="C72" s="3"/>
      <c r="D72" s="3"/>
      <c r="E72" s="3"/>
      <c r="F72" s="3"/>
      <c r="G72" s="3"/>
      <c r="H72" s="3"/>
      <c r="I72" s="3"/>
      <c r="J72" s="3"/>
      <c r="K72" s="3"/>
      <c r="L72" s="3"/>
      <c r="M72" s="3"/>
      <c r="N72" s="3"/>
      <c r="O72" s="3"/>
      <c r="P72" s="3"/>
      <c r="Q72" s="3"/>
      <c r="R72" s="3"/>
      <c r="S72" s="3"/>
      <c r="T72" s="3"/>
      <c r="U72" s="3"/>
      <c r="V72" s="3"/>
    </row>
    <row r="73" spans="1:22" x14ac:dyDescent="0.25">
      <c r="A73" s="3"/>
      <c r="B73" s="97" t="str">
        <f>IF(E71="","",LOOKUP('Pg8'!E71,Níveis!B122:C124))</f>
        <v>Existem alguns programas e/ou projetos indutores para a gestão de recursos hídricos em nível estadual (ex. incentivos fiscais, pagamento por serviços ambientais, premiação de boas práticas, etc.), os quais contam com a participação e apoio dos atores sociais e da Administração Pública.</v>
      </c>
      <c r="C73" s="98"/>
      <c r="D73" s="98"/>
      <c r="E73" s="98"/>
      <c r="F73" s="98"/>
      <c r="G73" s="98"/>
      <c r="H73" s="98"/>
      <c r="I73" s="98"/>
      <c r="J73" s="98"/>
      <c r="K73" s="98"/>
      <c r="L73" s="98"/>
      <c r="M73" s="98"/>
      <c r="N73" s="98"/>
      <c r="O73" s="98"/>
      <c r="P73" s="98"/>
      <c r="Q73" s="98"/>
      <c r="R73" s="98"/>
      <c r="S73" s="98"/>
      <c r="T73" s="98"/>
      <c r="U73" s="99"/>
      <c r="V73" s="3"/>
    </row>
    <row r="74" spans="1:22" x14ac:dyDescent="0.25">
      <c r="A74" s="3"/>
      <c r="B74" s="100"/>
      <c r="C74" s="101"/>
      <c r="D74" s="101"/>
      <c r="E74" s="101"/>
      <c r="F74" s="101"/>
      <c r="G74" s="101"/>
      <c r="H74" s="101"/>
      <c r="I74" s="101"/>
      <c r="J74" s="101"/>
      <c r="K74" s="101"/>
      <c r="L74" s="101"/>
      <c r="M74" s="101"/>
      <c r="N74" s="101"/>
      <c r="O74" s="101"/>
      <c r="P74" s="101"/>
      <c r="Q74" s="101"/>
      <c r="R74" s="101"/>
      <c r="S74" s="101"/>
      <c r="T74" s="101"/>
      <c r="U74" s="102"/>
      <c r="V74" s="3"/>
    </row>
    <row r="75" spans="1:22" x14ac:dyDescent="0.25">
      <c r="A75" s="3"/>
      <c r="B75" s="103"/>
      <c r="C75" s="104"/>
      <c r="D75" s="104"/>
      <c r="E75" s="104"/>
      <c r="F75" s="104"/>
      <c r="G75" s="104"/>
      <c r="H75" s="104"/>
      <c r="I75" s="104"/>
      <c r="J75" s="104"/>
      <c r="K75" s="104"/>
      <c r="L75" s="104"/>
      <c r="M75" s="104"/>
      <c r="N75" s="104"/>
      <c r="O75" s="104"/>
      <c r="P75" s="104"/>
      <c r="Q75" s="104"/>
      <c r="R75" s="104"/>
      <c r="S75" s="104"/>
      <c r="T75" s="104"/>
      <c r="U75" s="105"/>
      <c r="V75" s="3"/>
    </row>
    <row r="76" spans="1:22" ht="6" customHeight="1" x14ac:dyDescent="0.25">
      <c r="A76" s="3"/>
      <c r="B76" s="3"/>
      <c r="C76" s="3"/>
      <c r="D76" s="3"/>
      <c r="E76" s="3"/>
      <c r="F76" s="3"/>
      <c r="G76" s="3"/>
      <c r="H76" s="3"/>
      <c r="I76" s="3"/>
      <c r="J76" s="3"/>
      <c r="K76" s="3"/>
      <c r="L76" s="3"/>
      <c r="M76" s="3"/>
      <c r="N76" s="3"/>
      <c r="O76" s="3"/>
      <c r="P76" s="3"/>
      <c r="Q76" s="3"/>
      <c r="R76" s="3"/>
      <c r="S76" s="3"/>
      <c r="T76" s="3"/>
      <c r="U76" s="3"/>
      <c r="V76" s="3"/>
    </row>
    <row r="77" spans="1:22" x14ac:dyDescent="0.2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25">
      <c r="A78" s="3"/>
      <c r="B78" s="3"/>
      <c r="C78" s="3"/>
      <c r="D78" s="3"/>
      <c r="E78" s="3"/>
      <c r="F78" s="3"/>
      <c r="G78" s="3"/>
      <c r="H78" s="3"/>
      <c r="I78" s="3"/>
      <c r="J78" s="3"/>
      <c r="K78" s="3"/>
      <c r="L78" s="3"/>
      <c r="M78" s="3"/>
      <c r="N78" s="3"/>
      <c r="O78" s="3"/>
      <c r="P78" s="3"/>
      <c r="Q78" s="3"/>
      <c r="R78" s="3"/>
      <c r="S78" s="3"/>
      <c r="T78" s="3"/>
      <c r="U78" s="3"/>
      <c r="V78" s="3"/>
    </row>
    <row r="79" spans="1:22" x14ac:dyDescent="0.25">
      <c r="A79" s="3"/>
      <c r="B79" s="106" t="s">
        <v>367</v>
      </c>
      <c r="C79" s="107"/>
      <c r="D79" s="107"/>
      <c r="E79" s="107"/>
      <c r="F79" s="107"/>
      <c r="G79" s="107"/>
      <c r="H79" s="107"/>
      <c r="I79" s="107"/>
      <c r="J79" s="107"/>
      <c r="K79" s="107"/>
      <c r="L79" s="107"/>
      <c r="M79" s="107"/>
      <c r="N79" s="107"/>
      <c r="O79" s="107"/>
      <c r="P79" s="107"/>
      <c r="Q79" s="107"/>
      <c r="R79" s="107"/>
      <c r="S79" s="107"/>
      <c r="T79" s="107"/>
      <c r="U79" s="108"/>
      <c r="V79" s="3"/>
    </row>
    <row r="80" spans="1:22" x14ac:dyDescent="0.25">
      <c r="A80" s="3"/>
      <c r="B80" s="109"/>
      <c r="C80" s="110"/>
      <c r="D80" s="110"/>
      <c r="E80" s="110"/>
      <c r="F80" s="110"/>
      <c r="G80" s="110"/>
      <c r="H80" s="110"/>
      <c r="I80" s="110"/>
      <c r="J80" s="110"/>
      <c r="K80" s="110"/>
      <c r="L80" s="110"/>
      <c r="M80" s="110"/>
      <c r="N80" s="110"/>
      <c r="O80" s="110"/>
      <c r="P80" s="110"/>
      <c r="Q80" s="110"/>
      <c r="R80" s="110"/>
      <c r="S80" s="110"/>
      <c r="T80" s="110"/>
      <c r="U80" s="111"/>
      <c r="V80" s="3"/>
    </row>
    <row r="81" spans="1:22" x14ac:dyDescent="0.25">
      <c r="A81" s="3"/>
      <c r="B81" s="109"/>
      <c r="C81" s="110"/>
      <c r="D81" s="110"/>
      <c r="E81" s="110"/>
      <c r="F81" s="110"/>
      <c r="G81" s="110"/>
      <c r="H81" s="110"/>
      <c r="I81" s="110"/>
      <c r="J81" s="110"/>
      <c r="K81" s="110"/>
      <c r="L81" s="110"/>
      <c r="M81" s="110"/>
      <c r="N81" s="110"/>
      <c r="O81" s="110"/>
      <c r="P81" s="110"/>
      <c r="Q81" s="110"/>
      <c r="R81" s="110"/>
      <c r="S81" s="110"/>
      <c r="T81" s="110"/>
      <c r="U81" s="111"/>
      <c r="V81" s="3"/>
    </row>
    <row r="82" spans="1:22" x14ac:dyDescent="0.25">
      <c r="A82" s="3"/>
      <c r="B82" s="109"/>
      <c r="C82" s="110"/>
      <c r="D82" s="110"/>
      <c r="E82" s="110"/>
      <c r="F82" s="110"/>
      <c r="G82" s="110"/>
      <c r="H82" s="110"/>
      <c r="I82" s="110"/>
      <c r="J82" s="110"/>
      <c r="K82" s="110"/>
      <c r="L82" s="110"/>
      <c r="M82" s="110"/>
      <c r="N82" s="110"/>
      <c r="O82" s="110"/>
      <c r="P82" s="110"/>
      <c r="Q82" s="110"/>
      <c r="R82" s="110"/>
      <c r="S82" s="110"/>
      <c r="T82" s="110"/>
      <c r="U82" s="111"/>
      <c r="V82" s="3"/>
    </row>
    <row r="83" spans="1:22" x14ac:dyDescent="0.25">
      <c r="A83" s="3"/>
      <c r="B83" s="109"/>
      <c r="C83" s="110"/>
      <c r="D83" s="110"/>
      <c r="E83" s="110"/>
      <c r="F83" s="110"/>
      <c r="G83" s="110"/>
      <c r="H83" s="110"/>
      <c r="I83" s="110"/>
      <c r="J83" s="110"/>
      <c r="K83" s="110"/>
      <c r="L83" s="110"/>
      <c r="M83" s="110"/>
      <c r="N83" s="110"/>
      <c r="O83" s="110"/>
      <c r="P83" s="110"/>
      <c r="Q83" s="110"/>
      <c r="R83" s="110"/>
      <c r="S83" s="110"/>
      <c r="T83" s="110"/>
      <c r="U83" s="111"/>
      <c r="V83" s="3"/>
    </row>
    <row r="84" spans="1:22" x14ac:dyDescent="0.25">
      <c r="A84" s="3"/>
      <c r="B84" s="109"/>
      <c r="C84" s="110"/>
      <c r="D84" s="110"/>
      <c r="E84" s="110"/>
      <c r="F84" s="110"/>
      <c r="G84" s="110"/>
      <c r="H84" s="110"/>
      <c r="I84" s="110"/>
      <c r="J84" s="110"/>
      <c r="K84" s="110"/>
      <c r="L84" s="110"/>
      <c r="M84" s="110"/>
      <c r="N84" s="110"/>
      <c r="O84" s="110"/>
      <c r="P84" s="110"/>
      <c r="Q84" s="110"/>
      <c r="R84" s="110"/>
      <c r="S84" s="110"/>
      <c r="T84" s="110"/>
      <c r="U84" s="111"/>
      <c r="V84" s="3"/>
    </row>
    <row r="85" spans="1:22" x14ac:dyDescent="0.25">
      <c r="A85" s="3"/>
      <c r="B85" s="109"/>
      <c r="C85" s="110"/>
      <c r="D85" s="110"/>
      <c r="E85" s="110"/>
      <c r="F85" s="110"/>
      <c r="G85" s="110"/>
      <c r="H85" s="110"/>
      <c r="I85" s="110"/>
      <c r="J85" s="110"/>
      <c r="K85" s="110"/>
      <c r="L85" s="110"/>
      <c r="M85" s="110"/>
      <c r="N85" s="110"/>
      <c r="O85" s="110"/>
      <c r="P85" s="110"/>
      <c r="Q85" s="110"/>
      <c r="R85" s="110"/>
      <c r="S85" s="110"/>
      <c r="T85" s="110"/>
      <c r="U85" s="111"/>
      <c r="V85" s="3"/>
    </row>
    <row r="86" spans="1:22" x14ac:dyDescent="0.25">
      <c r="A86" s="3"/>
      <c r="B86" s="109"/>
      <c r="C86" s="110"/>
      <c r="D86" s="110"/>
      <c r="E86" s="110"/>
      <c r="F86" s="110"/>
      <c r="G86" s="110"/>
      <c r="H86" s="110"/>
      <c r="I86" s="110"/>
      <c r="J86" s="110"/>
      <c r="K86" s="110"/>
      <c r="L86" s="110"/>
      <c r="M86" s="110"/>
      <c r="N86" s="110"/>
      <c r="O86" s="110"/>
      <c r="P86" s="110"/>
      <c r="Q86" s="110"/>
      <c r="R86" s="110"/>
      <c r="S86" s="110"/>
      <c r="T86" s="110"/>
      <c r="U86" s="111"/>
      <c r="V86" s="3"/>
    </row>
    <row r="87" spans="1:22" x14ac:dyDescent="0.25">
      <c r="A87" s="3"/>
      <c r="B87" s="112"/>
      <c r="C87" s="113"/>
      <c r="D87" s="113"/>
      <c r="E87" s="113"/>
      <c r="F87" s="113"/>
      <c r="G87" s="113"/>
      <c r="H87" s="113"/>
      <c r="I87" s="113"/>
      <c r="J87" s="113"/>
      <c r="K87" s="113"/>
      <c r="L87" s="113"/>
      <c r="M87" s="113"/>
      <c r="N87" s="113"/>
      <c r="O87" s="113"/>
      <c r="P87" s="113"/>
      <c r="Q87" s="113"/>
      <c r="R87" s="113"/>
      <c r="S87" s="113"/>
      <c r="T87" s="113"/>
      <c r="U87" s="114"/>
      <c r="V87" s="3"/>
    </row>
    <row r="88" spans="1:22" x14ac:dyDescent="0.25">
      <c r="A88" s="3"/>
      <c r="B88" s="46"/>
      <c r="C88" s="46"/>
      <c r="D88" s="46"/>
      <c r="E88" s="46"/>
      <c r="F88" s="46"/>
      <c r="G88" s="46"/>
      <c r="H88" s="46"/>
      <c r="I88" s="46"/>
      <c r="J88" s="46"/>
      <c r="K88" s="46"/>
      <c r="L88" s="46"/>
      <c r="M88" s="46"/>
      <c r="N88" s="46"/>
      <c r="O88" s="46"/>
      <c r="P88" s="46"/>
      <c r="Q88" s="46"/>
      <c r="R88" s="46"/>
      <c r="S88" s="46"/>
      <c r="T88" s="46"/>
      <c r="U88" s="46"/>
      <c r="V88" s="3"/>
    </row>
    <row r="89" spans="1:22" x14ac:dyDescent="0.25">
      <c r="A89" s="3"/>
      <c r="B89" s="3"/>
      <c r="C89" s="3"/>
      <c r="D89" s="3"/>
      <c r="E89" s="3"/>
      <c r="F89" s="3"/>
      <c r="G89" s="3"/>
      <c r="H89" s="3"/>
      <c r="I89" s="3"/>
      <c r="J89" s="3"/>
      <c r="K89" s="3"/>
      <c r="L89" s="3"/>
      <c r="M89" s="3"/>
      <c r="N89" s="3"/>
      <c r="O89" s="3"/>
      <c r="P89" s="3"/>
      <c r="Q89" s="3"/>
      <c r="R89" s="3"/>
      <c r="S89" s="3"/>
      <c r="T89" s="3"/>
      <c r="U89" s="3"/>
      <c r="V89" s="3"/>
    </row>
    <row r="90" spans="1:22" x14ac:dyDescent="0.25">
      <c r="A90" s="3"/>
      <c r="B90" s="115"/>
      <c r="C90" s="115"/>
      <c r="D90" s="115"/>
      <c r="E90" s="115"/>
      <c r="F90" s="115"/>
      <c r="G90" s="115"/>
      <c r="H90" s="115"/>
      <c r="I90" s="115"/>
      <c r="J90" s="115"/>
      <c r="K90" s="35"/>
      <c r="L90" s="35"/>
      <c r="M90" s="115"/>
      <c r="N90" s="115"/>
      <c r="O90" s="115"/>
      <c r="P90" s="115"/>
      <c r="Q90" s="115"/>
      <c r="R90" s="115"/>
      <c r="S90" s="115"/>
      <c r="T90" s="115"/>
      <c r="U90" s="115"/>
      <c r="V90" s="3"/>
    </row>
    <row r="91" spans="1:22" x14ac:dyDescent="0.25">
      <c r="A91" s="47" t="s">
        <v>345</v>
      </c>
      <c r="B91" s="1"/>
      <c r="C91" s="1"/>
      <c r="D91" s="1"/>
      <c r="E91" s="1"/>
      <c r="F91" s="1"/>
      <c r="G91" s="1"/>
      <c r="H91" s="1"/>
      <c r="I91" s="1"/>
      <c r="J91" s="1"/>
      <c r="K91" s="1"/>
      <c r="L91" s="1"/>
      <c r="M91" s="1"/>
      <c r="N91" s="1"/>
      <c r="O91" s="1"/>
      <c r="P91" s="1"/>
      <c r="Q91" s="1"/>
      <c r="R91" s="1"/>
      <c r="S91" s="1"/>
      <c r="T91" s="1"/>
      <c r="U91" s="1"/>
      <c r="V91" s="1"/>
    </row>
    <row r="92" spans="1:22" x14ac:dyDescent="0.25">
      <c r="A92" s="1"/>
      <c r="B92" s="1"/>
      <c r="C92" s="1"/>
      <c r="D92" s="1"/>
      <c r="E92" s="1"/>
      <c r="F92" s="1"/>
      <c r="G92" s="1"/>
      <c r="H92" s="1"/>
      <c r="I92" s="1"/>
      <c r="J92" s="1"/>
      <c r="K92" s="1"/>
      <c r="L92" s="1"/>
      <c r="M92" s="1"/>
      <c r="N92" s="1"/>
      <c r="O92" s="1"/>
      <c r="P92" s="1"/>
      <c r="Q92" s="1"/>
      <c r="R92" s="1"/>
      <c r="S92" s="1"/>
      <c r="T92" s="1"/>
      <c r="U92" s="1"/>
      <c r="V92" s="1"/>
    </row>
    <row r="93" spans="1:22" x14ac:dyDescent="0.25">
      <c r="A93" s="1"/>
      <c r="B93" s="1"/>
      <c r="C93" s="1"/>
      <c r="D93" s="1"/>
      <c r="E93" s="1"/>
      <c r="F93" s="1"/>
      <c r="G93" s="1"/>
      <c r="H93" s="1"/>
      <c r="I93" s="1"/>
      <c r="J93" s="1"/>
      <c r="K93" s="1"/>
      <c r="L93" s="1"/>
      <c r="M93" s="1"/>
      <c r="N93" s="1"/>
      <c r="O93" s="1"/>
      <c r="P93" s="1"/>
      <c r="Q93" s="1"/>
      <c r="R93" s="1"/>
      <c r="S93" s="1"/>
      <c r="T93" s="1"/>
      <c r="U93" s="1"/>
      <c r="V93" s="1"/>
    </row>
    <row r="94" spans="1:22" x14ac:dyDescent="0.25">
      <c r="A94" s="1"/>
      <c r="B94" s="1"/>
      <c r="C94" s="1"/>
      <c r="D94" s="1"/>
      <c r="E94" s="1"/>
      <c r="F94" s="1"/>
      <c r="G94" s="1"/>
      <c r="H94" s="1"/>
      <c r="I94" s="1"/>
      <c r="J94" s="1"/>
      <c r="K94" s="1"/>
      <c r="L94" s="1"/>
      <c r="M94" s="1"/>
      <c r="N94" s="1"/>
      <c r="O94" s="1"/>
      <c r="P94" s="1"/>
      <c r="Q94" s="1"/>
      <c r="R94" s="1"/>
      <c r="S94" s="1"/>
      <c r="T94" s="1"/>
      <c r="U94" s="1"/>
      <c r="V94" s="1"/>
    </row>
    <row r="95" spans="1:22" x14ac:dyDescent="0.25">
      <c r="A95" s="1"/>
      <c r="B95" s="1"/>
      <c r="C95" s="1"/>
      <c r="D95" s="1"/>
      <c r="E95" s="1"/>
      <c r="F95" s="1"/>
      <c r="G95" s="1"/>
      <c r="H95" s="1"/>
      <c r="I95" s="1"/>
      <c r="J95" s="1"/>
      <c r="K95" s="1"/>
      <c r="L95" s="1"/>
      <c r="M95" s="1"/>
      <c r="N95" s="1"/>
      <c r="O95" s="1"/>
      <c r="P95" s="1"/>
      <c r="Q95" s="1"/>
      <c r="R95" s="1"/>
      <c r="S95" s="1"/>
      <c r="T95" s="1"/>
      <c r="U95" s="1"/>
      <c r="V95" s="1"/>
    </row>
    <row r="96" spans="1:22" x14ac:dyDescent="0.25">
      <c r="A96" s="1"/>
      <c r="B96" s="1"/>
      <c r="C96" s="1"/>
      <c r="D96" s="1"/>
      <c r="E96" s="1"/>
      <c r="F96" s="1"/>
      <c r="G96" s="1"/>
      <c r="H96" s="1"/>
      <c r="I96" s="1"/>
      <c r="J96" s="1"/>
      <c r="K96" s="1"/>
      <c r="L96" s="1"/>
      <c r="M96" s="1"/>
      <c r="N96" s="1"/>
      <c r="O96" s="1"/>
      <c r="P96" s="1"/>
      <c r="Q96" s="1"/>
      <c r="R96" s="1"/>
      <c r="S96" s="1"/>
      <c r="T96" s="1"/>
      <c r="U96" s="1"/>
      <c r="V96" s="1"/>
    </row>
    <row r="97" spans="1:22" x14ac:dyDescent="0.2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3V9jddTy9cG61jg9Woh9PA0NqxYO7RW3zYzG06ioJa82dYhHQuRV83zVrOPPcD611zXWCP/nRo3dSs6YiMFoCQ==" saltValue="C7YTlfsFFQEhH5MSMwQKqw=="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1" priority="1">
      <formula>$S$6&lt;&gt;""</formula>
    </cfRule>
  </conditionalFormatting>
  <dataValidations count="4">
    <dataValidation type="list" allowBlank="1" showInputMessage="1" showErrorMessage="1" sqref="E71 E11">
      <formula1>"1,2,3"</formula1>
    </dataValidation>
    <dataValidation type="textLength" operator="lessThan" showInputMessage="1" showErrorMessage="1" sqref="B19:U27">
      <formula1>1025</formula1>
    </dataValidation>
    <dataValidation type="list" allowBlank="1" showInputMessage="1" showErrorMessage="1" sqref="E31">
      <formula1>"1,2,3,4"</formula1>
    </dataValidation>
    <dataValidation type="list" allowBlank="1" showInputMessage="1" showErrorMessage="1" sqref="E51">
      <formula1>"1,2,3,4,5"</formula1>
    </dataValidation>
  </dataValidations>
  <pageMargins left="0.511811024" right="0.511811024" top="0.78740157499999996" bottom="0.78740157499999996" header="0.31496062000000002" footer="0.31496062000000002"/>
  <pageSetup paperSize="9" scale="6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13</vt:i4>
      </vt:variant>
      <vt:variant>
        <vt:lpstr>Intervalos nomeados</vt:lpstr>
      </vt:variant>
      <vt:variant>
        <vt:i4>10</vt:i4>
      </vt:variant>
    </vt:vector>
  </HeadingPairs>
  <TitlesOfParts>
    <vt:vector size="23" baseType="lpstr">
      <vt:lpstr>Inicial</vt:lpstr>
      <vt:lpstr>Pg1</vt:lpstr>
      <vt:lpstr>Pg2</vt:lpstr>
      <vt:lpstr>Pg3</vt:lpstr>
      <vt:lpstr>Pg4</vt:lpstr>
      <vt:lpstr>Pg5</vt:lpstr>
      <vt:lpstr>Pg6</vt:lpstr>
      <vt:lpstr>Pg7</vt:lpstr>
      <vt:lpstr>Pg8</vt:lpstr>
      <vt:lpstr>Resumo</vt:lpstr>
      <vt:lpstr>Níveis</vt:lpstr>
      <vt:lpstr>Níveis por Tipologia</vt:lpstr>
      <vt:lpstr>Variáveis</vt:lpstr>
      <vt:lpstr>Inicial!Area_de_impressao</vt:lpstr>
      <vt:lpstr>'Pg1'!Area_de_impressao</vt:lpstr>
      <vt:lpstr>'Pg2'!Area_de_impressao</vt:lpstr>
      <vt:lpstr>'Pg3'!Area_de_impressao</vt:lpstr>
      <vt:lpstr>'Pg4'!Area_de_impressao</vt:lpstr>
      <vt:lpstr>'Pg5'!Area_de_impressao</vt:lpstr>
      <vt:lpstr>'Pg6'!Area_de_impressao</vt:lpstr>
      <vt:lpstr>'Pg7'!Area_de_impressao</vt:lpstr>
      <vt:lpstr>'Pg8'!Area_de_impressao</vt:lpstr>
      <vt:lpstr>Resumo!Area_de_impressao</vt:lpstr>
    </vt:vector>
  </TitlesOfParts>
  <Company>Agência Nacional de Águas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Formulario Autoavaliação 2014-2013</dc:title>
  <dc:creator>Paulo Augusto Cunha Libanio</dc:creator>
  <dc:description>Direito Autoral: Agência Nacional de Águas
Desenvolvimento: Paulo Libânio
Para indicar problemas ou sugerir aperfeiçoamentos: paulo.libanio@ana.gov.br</dc:description>
  <cp:lastModifiedBy>Flavia Braga Rodrigues</cp:lastModifiedBy>
  <cp:lastPrinted>2017-03-23T13:41:03Z</cp:lastPrinted>
  <dcterms:created xsi:type="dcterms:W3CDTF">2012-07-11T13:00:23Z</dcterms:created>
  <dcterms:modified xsi:type="dcterms:W3CDTF">2017-04-06T12:20:10Z</dcterms:modified>
</cp:coreProperties>
</file>